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60" activeTab="0"/>
  </bookViews>
  <sheets>
    <sheet name="SINAVA GİRMEYE HAK KAZANANLAR" sheetId="1" r:id="rId1"/>
    <sheet name="BAŞVURU TAM LİSTESİ" sheetId="2" r:id="rId2"/>
  </sheets>
  <definedNames/>
  <calcPr fullCalcOnLoad="1"/>
</workbook>
</file>

<file path=xl/sharedStrings.xml><?xml version="1.0" encoding="utf-8"?>
<sst xmlns="http://schemas.openxmlformats.org/spreadsheetml/2006/main" count="160" uniqueCount="65">
  <si>
    <t>Birimi</t>
  </si>
  <si>
    <t>Bölümü</t>
  </si>
  <si>
    <t>Kadro Derecesi</t>
  </si>
  <si>
    <t>Kadro Adedi</t>
  </si>
  <si>
    <t>:</t>
  </si>
  <si>
    <t>ÖN DEĞERLENDİRME SONUCUNDA GİRİŞ SINAVINA GİRMEYE HAK KAZANAN ADAYLARA AİT LİSTE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</si>
  <si>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</si>
  <si>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</si>
  <si>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</si>
  <si>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</si>
  <si>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</si>
  <si>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</si>
  <si>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</si>
  <si>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SINAV KOMİSYONU</t>
  </si>
  <si>
    <t xml:space="preserve">Jüri </t>
  </si>
  <si>
    <t>Jüri</t>
  </si>
  <si>
    <t>Başkan</t>
  </si>
  <si>
    <t>Üye</t>
  </si>
  <si>
    <t>Raportör</t>
  </si>
  <si>
    <t>Not Ortalaması</t>
  </si>
  <si>
    <t>(B) Not 
Ortalamasının
%30'u</t>
  </si>
  <si>
    <t>Ön Değerlendirmenin Yapıldığı Tarih</t>
  </si>
  <si>
    <t>(A+B)
Ön 
Değerlendirme
Notu</t>
  </si>
  <si>
    <t>* Her nüshadan bir (1) adet Personel Daire Başkanlığına gönderilecektir.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</si>
  <si>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</si>
  <si>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</si>
  <si>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</si>
  <si>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</si>
  <si>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</si>
  <si>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</si>
  <si>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</si>
  <si>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</si>
  <si>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</si>
  <si>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</si>
  <si>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Şeyma SÜNBÜL</t>
  </si>
  <si>
    <t>Taha ALABAŞOĞLU</t>
  </si>
  <si>
    <t>Sibel IŞIN</t>
  </si>
  <si>
    <t>Nazife KALFA ÇETİN</t>
  </si>
  <si>
    <t>Büşra BAŞAKÇI</t>
  </si>
  <si>
    <t>Asude Rabia ÖZKAN</t>
  </si>
  <si>
    <t xml:space="preserve">Yasemin TURAN </t>
  </si>
  <si>
    <t>Esra TUĞAY</t>
  </si>
  <si>
    <t>Cansu MEMİÇ İNAN</t>
  </si>
  <si>
    <t>Hüseyin Emre EKİCİ</t>
  </si>
  <si>
    <t>Tülay SÖNMEZ</t>
  </si>
  <si>
    <t>Elif ŞAHİNER</t>
  </si>
  <si>
    <t>Derya ÇAĞLAR TİKEN</t>
  </si>
  <si>
    <t>Zeynep Nur KARAKUŞ</t>
  </si>
  <si>
    <t>Asena Kübra DATLI</t>
  </si>
  <si>
    <t>Hazal Elif AKTAŞ</t>
  </si>
  <si>
    <t>Elif Nur ELÇİ</t>
  </si>
  <si>
    <t>Nil KOÇ GÖKŞEN</t>
  </si>
  <si>
    <t>Açıklama</t>
  </si>
  <si>
    <t>EŞME MESLEK YÜKSEKOKULU</t>
  </si>
  <si>
    <t>GIDA TEKNOLOJİSİ</t>
  </si>
  <si>
    <t>ÖĞRETİM GÖREVLİSİ</t>
  </si>
  <si>
    <t>Recep Tayyip Erdoğan Kongre Merkezi T-1 Salonu</t>
  </si>
  <si>
    <t>07.12.2020 - Pazartesi</t>
  </si>
  <si>
    <t>(A)
Puanın %70'ı</t>
  </si>
  <si>
    <t>SINAVA GİRMEYE HAK KAZANDI</t>
  </si>
  <si>
    <t>SIRALAMAYA GİREMEDİ</t>
  </si>
  <si>
    <t xml:space="preserve">Melis AKHALiL </t>
  </si>
  <si>
    <t>BAŞVURU ŞARTLARINI TAŞIMIYOR(LİSANÜSTÜ EĞİTİMİ DEVAM EDİYOR)</t>
  </si>
  <si>
    <t>-</t>
  </si>
  <si>
    <t>Recep Tayyip Erdoğan Kongre ve Kültür Merkezi T-1 Salonu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</si>
</sst>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[$-41F]dd\ mmmm\ yyyy\ dddd"/>
    <numFmt numFmtId="189" formatCode="0.000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189" fontId="42" fillId="0" borderId="10" xfId="0" applyNumberFormat="1" applyFont="1" applyFill="1" applyBorder="1" applyAlignment="1">
      <alignment horizontal="center" vertical="center"/>
    </xf>
    <xf numFmtId="189" fontId="42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18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619125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619125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selection activeCell="J15" sqref="J15:K15"/>
    </sheetView>
  </sheetViews>
  <sheetFormatPr defaultColWidth="9.00390625" defaultRowHeight="12.75"/>
  <cols>
    <col min="1" max="1" width="5.375" style="2" customWidth="1"/>
    <col min="2" max="2" width="9.125" style="2" customWidth="1"/>
    <col min="3" max="3" width="7.375" style="2" customWidth="1"/>
    <col min="4" max="4" width="0.6171875" style="2" customWidth="1"/>
    <col min="5" max="5" width="2.75390625" style="2" customWidth="1"/>
    <col min="6" max="6" width="7.875" style="2" customWidth="1"/>
    <col min="7" max="7" width="10.75390625" style="2" customWidth="1"/>
    <col min="8" max="8" width="8.125" style="2" customWidth="1"/>
    <col min="9" max="9" width="8.375" style="2" customWidth="1"/>
    <col min="10" max="10" width="12.125" style="2" customWidth="1"/>
    <col min="11" max="11" width="10.25390625" style="2" customWidth="1"/>
    <col min="12" max="12" width="27.75390625" style="2" customWidth="1"/>
    <col min="13" max="13" width="11.25390625" style="2" customWidth="1"/>
    <col min="14" max="16384" width="9.125" style="2" customWidth="1"/>
  </cols>
  <sheetData>
    <row r="1" spans="1:11" ht="1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28.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  <c r="M4" s="1"/>
    </row>
    <row r="5" ht="18.75" customHeight="1"/>
    <row r="6" spans="1:12" ht="17.25" customHeight="1">
      <c r="A6" s="32" t="s">
        <v>0</v>
      </c>
      <c r="B6" s="32"/>
      <c r="C6" s="32"/>
      <c r="D6" s="32"/>
      <c r="E6" s="9" t="s">
        <v>4</v>
      </c>
      <c r="F6" s="40" t="s">
        <v>53</v>
      </c>
      <c r="G6" s="40"/>
      <c r="H6" s="40"/>
      <c r="I6" s="40"/>
      <c r="J6" s="40"/>
      <c r="K6" s="40"/>
      <c r="L6" s="3"/>
    </row>
    <row r="7" spans="1:12" ht="15.75" customHeight="1">
      <c r="A7" s="32" t="s">
        <v>1</v>
      </c>
      <c r="B7" s="32"/>
      <c r="C7" s="32"/>
      <c r="D7" s="32"/>
      <c r="E7" s="9" t="s">
        <v>4</v>
      </c>
      <c r="F7" s="40" t="s">
        <v>54</v>
      </c>
      <c r="G7" s="40"/>
      <c r="H7" s="40"/>
      <c r="I7" s="40"/>
      <c r="J7" s="40"/>
      <c r="K7" s="40"/>
      <c r="L7" s="3"/>
    </row>
    <row r="8" spans="1:12" ht="18.75" customHeight="1">
      <c r="A8" s="32" t="s">
        <v>28</v>
      </c>
      <c r="B8" s="32"/>
      <c r="C8" s="32"/>
      <c r="D8" s="32"/>
      <c r="E8" s="9" t="s">
        <v>4</v>
      </c>
      <c r="F8" s="41"/>
      <c r="G8" s="41"/>
      <c r="H8" s="41"/>
      <c r="I8" s="41"/>
      <c r="J8" s="41"/>
      <c r="K8" s="41"/>
      <c r="L8" s="3"/>
    </row>
    <row r="9" spans="1:11" ht="14.25" customHeight="1">
      <c r="A9" s="32" t="s">
        <v>29</v>
      </c>
      <c r="B9" s="32"/>
      <c r="C9" s="32"/>
      <c r="D9" s="32"/>
      <c r="E9" s="9" t="s">
        <v>4</v>
      </c>
      <c r="F9" s="42" t="s">
        <v>55</v>
      </c>
      <c r="G9" s="42"/>
      <c r="H9" s="42"/>
      <c r="I9" s="42"/>
      <c r="J9" s="42"/>
      <c r="K9" s="42"/>
    </row>
    <row r="10" spans="1:11" ht="19.5" customHeight="1">
      <c r="A10" s="32" t="s">
        <v>2</v>
      </c>
      <c r="B10" s="32"/>
      <c r="C10" s="32"/>
      <c r="D10" s="32"/>
      <c r="E10" s="9" t="s">
        <v>4</v>
      </c>
      <c r="F10" s="42">
        <v>3</v>
      </c>
      <c r="G10" s="42"/>
      <c r="H10" s="42"/>
      <c r="I10" s="42"/>
      <c r="J10" s="42"/>
      <c r="K10" s="42"/>
    </row>
    <row r="11" spans="1:11" ht="20.25" customHeight="1">
      <c r="A11" s="32" t="s">
        <v>3</v>
      </c>
      <c r="B11" s="32"/>
      <c r="C11" s="32"/>
      <c r="D11" s="32"/>
      <c r="E11" s="9" t="s">
        <v>4</v>
      </c>
      <c r="F11" s="42">
        <v>1</v>
      </c>
      <c r="G11" s="42"/>
      <c r="H11" s="42"/>
      <c r="I11" s="42"/>
      <c r="J11" s="42"/>
      <c r="K11" s="42"/>
    </row>
    <row r="12" spans="1:11" ht="33" customHeight="1">
      <c r="A12" s="43" t="s">
        <v>21</v>
      </c>
      <c r="B12" s="43"/>
      <c r="C12" s="43"/>
      <c r="D12" s="43"/>
      <c r="E12" s="9" t="s">
        <v>4</v>
      </c>
      <c r="F12" s="38">
        <v>44166</v>
      </c>
      <c r="G12" s="32"/>
      <c r="H12" s="32"/>
      <c r="I12" s="32"/>
      <c r="J12" s="32"/>
      <c r="K12" s="32"/>
    </row>
    <row r="13" spans="1:11" ht="15.75" customHeight="1">
      <c r="A13" s="32" t="s">
        <v>27</v>
      </c>
      <c r="B13" s="32"/>
      <c r="C13" s="32"/>
      <c r="D13" s="32"/>
      <c r="E13" s="9" t="s">
        <v>4</v>
      </c>
      <c r="F13" s="44">
        <v>155146</v>
      </c>
      <c r="G13" s="44"/>
      <c r="H13" s="44"/>
      <c r="I13" s="44"/>
      <c r="J13" s="44"/>
      <c r="K13" s="44"/>
    </row>
    <row r="14" spans="1:11" ht="14.25" customHeight="1">
      <c r="A14" s="33" t="s">
        <v>31</v>
      </c>
      <c r="B14" s="33"/>
      <c r="C14" s="33"/>
      <c r="D14" s="33"/>
      <c r="E14" s="10"/>
      <c r="F14" s="33" t="s">
        <v>32</v>
      </c>
      <c r="G14" s="33"/>
      <c r="H14" s="33"/>
      <c r="I14" s="33"/>
      <c r="J14" s="33" t="s">
        <v>33</v>
      </c>
      <c r="K14" s="33"/>
    </row>
    <row r="15" spans="1:11" ht="29.25" customHeight="1">
      <c r="A15" s="37" t="s">
        <v>57</v>
      </c>
      <c r="B15" s="33"/>
      <c r="C15" s="33"/>
      <c r="D15" s="33"/>
      <c r="F15" s="34" t="s">
        <v>64</v>
      </c>
      <c r="G15" s="34"/>
      <c r="H15" s="34"/>
      <c r="I15" s="34"/>
      <c r="J15" s="35">
        <v>0.625</v>
      </c>
      <c r="K15" s="36"/>
    </row>
    <row r="16" spans="1:12" s="6" customFormat="1" ht="12.75" customHeight="1">
      <c r="A16" s="45" t="s">
        <v>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s="6" customFormat="1" ht="10.5" customHeight="1">
      <c r="A17" s="46" t="s">
        <v>6</v>
      </c>
      <c r="B17" s="47" t="s">
        <v>7</v>
      </c>
      <c r="C17" s="47"/>
      <c r="D17" s="47"/>
      <c r="E17" s="47"/>
      <c r="F17" s="47" t="s">
        <v>8</v>
      </c>
      <c r="G17" s="47"/>
      <c r="H17" s="46" t="s">
        <v>10</v>
      </c>
      <c r="I17" s="46"/>
      <c r="J17" s="46"/>
      <c r="K17" s="46" t="s">
        <v>22</v>
      </c>
      <c r="L17" s="16"/>
    </row>
    <row r="18" spans="1:12" s="6" customFormat="1" ht="39" customHeight="1">
      <c r="A18" s="46"/>
      <c r="B18" s="47"/>
      <c r="C18" s="47"/>
      <c r="D18" s="47"/>
      <c r="E18" s="47"/>
      <c r="F18" s="47"/>
      <c r="G18" s="47"/>
      <c r="H18" s="47" t="s">
        <v>19</v>
      </c>
      <c r="I18" s="47"/>
      <c r="J18" s="46" t="s">
        <v>20</v>
      </c>
      <c r="K18" s="47"/>
      <c r="L18" s="16"/>
    </row>
    <row r="19" spans="1:12" ht="38.25">
      <c r="A19" s="46"/>
      <c r="B19" s="47"/>
      <c r="C19" s="47"/>
      <c r="D19" s="47"/>
      <c r="E19" s="47"/>
      <c r="F19" s="17" t="s">
        <v>9</v>
      </c>
      <c r="G19" s="18" t="s">
        <v>58</v>
      </c>
      <c r="H19" s="18" t="s">
        <v>11</v>
      </c>
      <c r="I19" s="18" t="s">
        <v>12</v>
      </c>
      <c r="J19" s="47"/>
      <c r="K19" s="47"/>
      <c r="L19" s="17" t="s">
        <v>52</v>
      </c>
    </row>
    <row r="20" spans="1:12" ht="12.75">
      <c r="A20" s="23">
        <v>1</v>
      </c>
      <c r="B20" s="27" t="s">
        <v>34</v>
      </c>
      <c r="C20" s="27"/>
      <c r="D20" s="27"/>
      <c r="E20" s="27"/>
      <c r="F20" s="20">
        <v>90.191</v>
      </c>
      <c r="G20" s="20">
        <f aca="true" t="shared" si="0" ref="G20:G28">0.7*F20</f>
        <v>63.1337</v>
      </c>
      <c r="H20" s="20">
        <v>3.16</v>
      </c>
      <c r="I20" s="20">
        <v>80.4</v>
      </c>
      <c r="J20" s="20">
        <f>0.3*I20</f>
        <v>24.12</v>
      </c>
      <c r="K20" s="20">
        <f aca="true" t="shared" si="1" ref="K20:K28">SUM(G20,J20)</f>
        <v>87.2537</v>
      </c>
      <c r="L20" s="22" t="s">
        <v>59</v>
      </c>
    </row>
    <row r="21" spans="1:12" ht="12.75">
      <c r="A21" s="23">
        <v>2</v>
      </c>
      <c r="B21" s="27" t="s">
        <v>45</v>
      </c>
      <c r="C21" s="27"/>
      <c r="D21" s="27"/>
      <c r="E21" s="27"/>
      <c r="F21" s="20">
        <v>84.076</v>
      </c>
      <c r="G21" s="20">
        <f t="shared" si="0"/>
        <v>58.853199999999994</v>
      </c>
      <c r="H21" s="20" t="s">
        <v>63</v>
      </c>
      <c r="I21" s="20">
        <v>89.75</v>
      </c>
      <c r="J21" s="20">
        <f>0.3*I21</f>
        <v>26.925</v>
      </c>
      <c r="K21" s="20">
        <f t="shared" si="1"/>
        <v>85.7782</v>
      </c>
      <c r="L21" s="22" t="s">
        <v>59</v>
      </c>
    </row>
    <row r="22" spans="1:12" ht="12.75">
      <c r="A22" s="23">
        <v>3</v>
      </c>
      <c r="B22" s="27" t="s">
        <v>49</v>
      </c>
      <c r="C22" s="27"/>
      <c r="D22" s="27"/>
      <c r="E22" s="27"/>
      <c r="F22" s="20">
        <v>82.411</v>
      </c>
      <c r="G22" s="20">
        <f t="shared" si="0"/>
        <v>57.6877</v>
      </c>
      <c r="H22" s="20">
        <v>3.37</v>
      </c>
      <c r="I22" s="20">
        <v>85.3</v>
      </c>
      <c r="J22" s="20">
        <f>0.3*I22</f>
        <v>25.59</v>
      </c>
      <c r="K22" s="20">
        <f t="shared" si="1"/>
        <v>83.2777</v>
      </c>
      <c r="L22" s="22" t="s">
        <v>59</v>
      </c>
    </row>
    <row r="23" spans="1:12" ht="12.75">
      <c r="A23" s="23">
        <v>4</v>
      </c>
      <c r="B23" s="27" t="s">
        <v>37</v>
      </c>
      <c r="C23" s="27"/>
      <c r="D23" s="27"/>
      <c r="E23" s="27"/>
      <c r="F23" s="20">
        <v>81.18</v>
      </c>
      <c r="G23" s="20">
        <f t="shared" si="0"/>
        <v>56.826</v>
      </c>
      <c r="H23" s="20">
        <v>3.47</v>
      </c>
      <c r="I23" s="20">
        <v>87.63</v>
      </c>
      <c r="J23" s="20">
        <f aca="true" t="shared" si="2" ref="J23:J28">0.3*I23</f>
        <v>26.288999999999998</v>
      </c>
      <c r="K23" s="20">
        <f t="shared" si="1"/>
        <v>83.115</v>
      </c>
      <c r="L23" s="22" t="s">
        <v>59</v>
      </c>
    </row>
    <row r="24" spans="1:12" ht="12.75">
      <c r="A24" s="23">
        <v>5</v>
      </c>
      <c r="B24" s="27" t="s">
        <v>41</v>
      </c>
      <c r="C24" s="27"/>
      <c r="D24" s="27"/>
      <c r="E24" s="27"/>
      <c r="F24" s="20">
        <v>87.99</v>
      </c>
      <c r="G24" s="20">
        <f t="shared" si="0"/>
        <v>61.59299999999999</v>
      </c>
      <c r="H24" s="20">
        <v>2.66</v>
      </c>
      <c r="I24" s="20">
        <v>68.73</v>
      </c>
      <c r="J24" s="20">
        <f t="shared" si="2"/>
        <v>20.619</v>
      </c>
      <c r="K24" s="20">
        <f t="shared" si="1"/>
        <v>82.21199999999999</v>
      </c>
      <c r="L24" s="22" t="s">
        <v>59</v>
      </c>
    </row>
    <row r="25" spans="1:12" ht="12.75">
      <c r="A25" s="23">
        <v>6</v>
      </c>
      <c r="B25" s="27" t="s">
        <v>48</v>
      </c>
      <c r="C25" s="27"/>
      <c r="D25" s="27"/>
      <c r="E25" s="27"/>
      <c r="F25" s="20">
        <v>80.437</v>
      </c>
      <c r="G25" s="20">
        <f t="shared" si="0"/>
        <v>56.305899999999994</v>
      </c>
      <c r="H25" s="20">
        <v>3.41</v>
      </c>
      <c r="I25" s="20">
        <v>86.23</v>
      </c>
      <c r="J25" s="20">
        <f t="shared" si="2"/>
        <v>25.869</v>
      </c>
      <c r="K25" s="20">
        <f t="shared" si="1"/>
        <v>82.1749</v>
      </c>
      <c r="L25" s="22" t="s">
        <v>59</v>
      </c>
    </row>
    <row r="26" spans="1:12" ht="12.75">
      <c r="A26" s="23">
        <v>7</v>
      </c>
      <c r="B26" s="27" t="s">
        <v>47</v>
      </c>
      <c r="C26" s="27"/>
      <c r="D26" s="27"/>
      <c r="E26" s="27"/>
      <c r="F26" s="20">
        <v>79.361</v>
      </c>
      <c r="G26" s="20">
        <f>0.7*F26</f>
        <v>55.5527</v>
      </c>
      <c r="H26" s="20" t="s">
        <v>63</v>
      </c>
      <c r="I26" s="20">
        <v>86.5</v>
      </c>
      <c r="J26" s="20">
        <f>0.3*I26</f>
        <v>25.95</v>
      </c>
      <c r="K26" s="20">
        <f>SUM(G26,J26)</f>
        <v>81.5027</v>
      </c>
      <c r="L26" s="22" t="s">
        <v>59</v>
      </c>
    </row>
    <row r="27" spans="1:12" ht="12.75">
      <c r="A27" s="23">
        <v>8</v>
      </c>
      <c r="B27" s="27" t="s">
        <v>42</v>
      </c>
      <c r="C27" s="27"/>
      <c r="D27" s="27"/>
      <c r="E27" s="27"/>
      <c r="F27" s="20">
        <v>80.243</v>
      </c>
      <c r="G27" s="20">
        <f>0.7*F27</f>
        <v>56.17009999999999</v>
      </c>
      <c r="H27" s="20">
        <v>3.32</v>
      </c>
      <c r="I27" s="20">
        <v>84.13</v>
      </c>
      <c r="J27" s="20">
        <f>0.3*I27</f>
        <v>25.238999999999997</v>
      </c>
      <c r="K27" s="20">
        <f>SUM(G27,J27)</f>
        <v>81.4091</v>
      </c>
      <c r="L27" s="22" t="s">
        <v>59</v>
      </c>
    </row>
    <row r="28" spans="1:12" ht="12.75">
      <c r="A28" s="23">
        <v>9</v>
      </c>
      <c r="B28" s="27" t="s">
        <v>38</v>
      </c>
      <c r="C28" s="27"/>
      <c r="D28" s="27"/>
      <c r="E28" s="27"/>
      <c r="F28" s="20">
        <v>81.781</v>
      </c>
      <c r="G28" s="20">
        <f t="shared" si="0"/>
        <v>57.2467</v>
      </c>
      <c r="H28" s="20">
        <v>3.12</v>
      </c>
      <c r="I28" s="20">
        <v>79.46</v>
      </c>
      <c r="J28" s="20">
        <f t="shared" si="2"/>
        <v>23.837999999999997</v>
      </c>
      <c r="K28" s="20">
        <f t="shared" si="1"/>
        <v>81.0847</v>
      </c>
      <c r="L28" s="22" t="s">
        <v>59</v>
      </c>
    </row>
    <row r="29" spans="1:12" ht="12.75">
      <c r="A29" s="23">
        <v>10</v>
      </c>
      <c r="B29" s="27" t="s">
        <v>46</v>
      </c>
      <c r="C29" s="27"/>
      <c r="D29" s="27"/>
      <c r="E29" s="27"/>
      <c r="F29" s="20">
        <v>80.993</v>
      </c>
      <c r="G29" s="20">
        <f>0.7*F29</f>
        <v>56.69509999999999</v>
      </c>
      <c r="H29" s="20">
        <v>3.14</v>
      </c>
      <c r="I29" s="20">
        <v>79.93</v>
      </c>
      <c r="J29" s="20">
        <f>0.3*I29</f>
        <v>23.979000000000003</v>
      </c>
      <c r="K29" s="20">
        <f>SUM(G29,J29)</f>
        <v>80.6741</v>
      </c>
      <c r="L29" s="22" t="s">
        <v>59</v>
      </c>
    </row>
    <row r="30" spans="1:11" ht="12.75">
      <c r="A30" s="13"/>
      <c r="B30" s="29"/>
      <c r="C30" s="29"/>
      <c r="D30" s="29"/>
      <c r="E30" s="29"/>
      <c r="F30" s="14"/>
      <c r="G30" s="15"/>
      <c r="H30" s="15"/>
      <c r="I30" s="15"/>
      <c r="J30" s="15"/>
      <c r="K30" s="14"/>
    </row>
    <row r="31" spans="1:12" ht="12.75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2" ht="12.75">
      <c r="A34" s="31" t="s">
        <v>14</v>
      </c>
      <c r="B34" s="31"/>
      <c r="C34" s="12"/>
      <c r="D34" s="12"/>
      <c r="E34" s="12"/>
      <c r="F34" s="12"/>
      <c r="G34" s="12"/>
      <c r="H34" s="12" t="s">
        <v>15</v>
      </c>
      <c r="I34" s="12"/>
      <c r="J34" s="12"/>
      <c r="K34" s="28" t="s">
        <v>14</v>
      </c>
      <c r="L34" s="28"/>
    </row>
    <row r="35" spans="1:12" ht="12.75">
      <c r="A35" s="31" t="s">
        <v>16</v>
      </c>
      <c r="B35" s="31"/>
      <c r="C35" s="12"/>
      <c r="D35" s="12"/>
      <c r="E35" s="12"/>
      <c r="F35" s="12"/>
      <c r="G35" s="12"/>
      <c r="H35" s="12" t="s">
        <v>17</v>
      </c>
      <c r="I35" s="12"/>
      <c r="J35" s="12"/>
      <c r="K35" s="28" t="s">
        <v>18</v>
      </c>
      <c r="L35" s="28"/>
    </row>
    <row r="37" ht="25.5" customHeight="1">
      <c r="M37" s="4"/>
    </row>
    <row r="38" spans="1:1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1" t="s">
        <v>30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customHeight="1">
      <c r="A43" s="11" t="s">
        <v>23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</sheetData>
  <sheetProtection/>
  <mergeCells count="50">
    <mergeCell ref="F11:K11"/>
    <mergeCell ref="A11:D11"/>
    <mergeCell ref="A16:L16"/>
    <mergeCell ref="A17:A19"/>
    <mergeCell ref="B17:E19"/>
    <mergeCell ref="F17:G18"/>
    <mergeCell ref="H17:J17"/>
    <mergeCell ref="K17:K19"/>
    <mergeCell ref="H18:I18"/>
    <mergeCell ref="J18:J19"/>
    <mergeCell ref="F9:K9"/>
    <mergeCell ref="A4:K4"/>
    <mergeCell ref="A6:D6"/>
    <mergeCell ref="A7:D7"/>
    <mergeCell ref="A9:D9"/>
    <mergeCell ref="A14:D14"/>
    <mergeCell ref="A12:D12"/>
    <mergeCell ref="A13:D13"/>
    <mergeCell ref="F13:K13"/>
    <mergeCell ref="F10:K10"/>
    <mergeCell ref="B22:E22"/>
    <mergeCell ref="B21:E21"/>
    <mergeCell ref="F12:K12"/>
    <mergeCell ref="F14:I14"/>
    <mergeCell ref="A10:D10"/>
    <mergeCell ref="A1:K1"/>
    <mergeCell ref="A2:K2"/>
    <mergeCell ref="F6:K6"/>
    <mergeCell ref="F7:K7"/>
    <mergeCell ref="F8:K8"/>
    <mergeCell ref="B26:E26"/>
    <mergeCell ref="A35:B35"/>
    <mergeCell ref="K34:L34"/>
    <mergeCell ref="K35:L35"/>
    <mergeCell ref="B27:E27"/>
    <mergeCell ref="A8:D8"/>
    <mergeCell ref="J14:K14"/>
    <mergeCell ref="F15:I15"/>
    <mergeCell ref="J15:K15"/>
    <mergeCell ref="A15:D15"/>
    <mergeCell ref="B29:E29"/>
    <mergeCell ref="B23:E23"/>
    <mergeCell ref="B24:E24"/>
    <mergeCell ref="B25:E25"/>
    <mergeCell ref="B20:E20"/>
    <mergeCell ref="A38:K38"/>
    <mergeCell ref="B30:E30"/>
    <mergeCell ref="B28:E28"/>
    <mergeCell ref="A31:L31"/>
    <mergeCell ref="A34:B34"/>
  </mergeCells>
  <printOptions/>
  <pageMargins left="0.33" right="0.31" top="0.26" bottom="0.23" header="0.17" footer="0.17"/>
  <pageSetup fitToHeight="0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P41" sqref="P41"/>
    </sheetView>
  </sheetViews>
  <sheetFormatPr defaultColWidth="9.00390625" defaultRowHeight="12.75"/>
  <cols>
    <col min="1" max="1" width="5.375" style="2" customWidth="1"/>
    <col min="2" max="2" width="9.125" style="2" customWidth="1"/>
    <col min="3" max="3" width="7.375" style="2" customWidth="1"/>
    <col min="4" max="4" width="0.6171875" style="2" customWidth="1"/>
    <col min="5" max="5" width="2.75390625" style="2" customWidth="1"/>
    <col min="6" max="6" width="7.875" style="2" customWidth="1"/>
    <col min="7" max="7" width="10.75390625" style="2" customWidth="1"/>
    <col min="8" max="8" width="8.125" style="2" customWidth="1"/>
    <col min="9" max="9" width="8.375" style="2" customWidth="1"/>
    <col min="10" max="10" width="12.125" style="2" customWidth="1"/>
    <col min="11" max="11" width="10.25390625" style="2" customWidth="1"/>
    <col min="12" max="12" width="26.25390625" style="2" customWidth="1"/>
    <col min="13" max="13" width="11.25390625" style="2" customWidth="1"/>
    <col min="14" max="16384" width="9.125" style="2" customWidth="1"/>
  </cols>
  <sheetData>
    <row r="1" spans="1:11" ht="1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28.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  <c r="M4" s="1"/>
    </row>
    <row r="5" ht="18.75" customHeight="1"/>
    <row r="6" spans="1:12" ht="17.25" customHeight="1">
      <c r="A6" s="32" t="s">
        <v>0</v>
      </c>
      <c r="B6" s="32"/>
      <c r="C6" s="32"/>
      <c r="D6" s="32"/>
      <c r="E6" s="9" t="s">
        <v>4</v>
      </c>
      <c r="F6" s="40" t="s">
        <v>53</v>
      </c>
      <c r="G6" s="40"/>
      <c r="H6" s="40"/>
      <c r="I6" s="40"/>
      <c r="J6" s="40"/>
      <c r="K6" s="40"/>
      <c r="L6" s="3"/>
    </row>
    <row r="7" spans="1:12" ht="15.75" customHeight="1">
      <c r="A7" s="32" t="s">
        <v>1</v>
      </c>
      <c r="B7" s="32"/>
      <c r="C7" s="32"/>
      <c r="D7" s="32"/>
      <c r="E7" s="9" t="s">
        <v>4</v>
      </c>
      <c r="F7" s="40" t="s">
        <v>54</v>
      </c>
      <c r="G7" s="40"/>
      <c r="H7" s="40"/>
      <c r="I7" s="40"/>
      <c r="J7" s="40"/>
      <c r="K7" s="40"/>
      <c r="L7" s="3"/>
    </row>
    <row r="8" spans="1:12" ht="18.75" customHeight="1">
      <c r="A8" s="32" t="s">
        <v>28</v>
      </c>
      <c r="B8" s="32"/>
      <c r="C8" s="32"/>
      <c r="D8" s="32"/>
      <c r="E8" s="9" t="s">
        <v>4</v>
      </c>
      <c r="F8" s="41"/>
      <c r="G8" s="41"/>
      <c r="H8" s="41"/>
      <c r="I8" s="41"/>
      <c r="J8" s="41"/>
      <c r="K8" s="41"/>
      <c r="L8" s="3"/>
    </row>
    <row r="9" spans="1:11" ht="14.25" customHeight="1">
      <c r="A9" s="32" t="s">
        <v>29</v>
      </c>
      <c r="B9" s="32"/>
      <c r="C9" s="32"/>
      <c r="D9" s="32"/>
      <c r="E9" s="9" t="s">
        <v>4</v>
      </c>
      <c r="F9" s="42" t="s">
        <v>55</v>
      </c>
      <c r="G9" s="42"/>
      <c r="H9" s="42"/>
      <c r="I9" s="42"/>
      <c r="J9" s="42"/>
      <c r="K9" s="42"/>
    </row>
    <row r="10" spans="1:11" ht="19.5" customHeight="1">
      <c r="A10" s="32" t="s">
        <v>2</v>
      </c>
      <c r="B10" s="32"/>
      <c r="C10" s="32"/>
      <c r="D10" s="32"/>
      <c r="E10" s="9" t="s">
        <v>4</v>
      </c>
      <c r="F10" s="42">
        <v>3</v>
      </c>
      <c r="G10" s="42"/>
      <c r="H10" s="42"/>
      <c r="I10" s="42"/>
      <c r="J10" s="42"/>
      <c r="K10" s="42"/>
    </row>
    <row r="11" spans="1:11" ht="20.25" customHeight="1">
      <c r="A11" s="32" t="s">
        <v>3</v>
      </c>
      <c r="B11" s="32"/>
      <c r="C11" s="32"/>
      <c r="D11" s="32"/>
      <c r="E11" s="9" t="s">
        <v>4</v>
      </c>
      <c r="F11" s="42">
        <v>1</v>
      </c>
      <c r="G11" s="42"/>
      <c r="H11" s="42"/>
      <c r="I11" s="42"/>
      <c r="J11" s="42"/>
      <c r="K11" s="42"/>
    </row>
    <row r="12" spans="1:11" ht="33" customHeight="1">
      <c r="A12" s="43" t="s">
        <v>21</v>
      </c>
      <c r="B12" s="43"/>
      <c r="C12" s="43"/>
      <c r="D12" s="43"/>
      <c r="E12" s="9" t="s">
        <v>4</v>
      </c>
      <c r="F12" s="38">
        <v>44166</v>
      </c>
      <c r="G12" s="32"/>
      <c r="H12" s="32"/>
      <c r="I12" s="32"/>
      <c r="J12" s="32"/>
      <c r="K12" s="32"/>
    </row>
    <row r="13" spans="1:11" ht="15.75" customHeight="1">
      <c r="A13" s="32" t="s">
        <v>27</v>
      </c>
      <c r="B13" s="32"/>
      <c r="C13" s="32"/>
      <c r="D13" s="32"/>
      <c r="E13" s="9" t="s">
        <v>4</v>
      </c>
      <c r="F13" s="44">
        <v>155146</v>
      </c>
      <c r="G13" s="44"/>
      <c r="H13" s="44"/>
      <c r="I13" s="44"/>
      <c r="J13" s="44"/>
      <c r="K13" s="44"/>
    </row>
    <row r="14" spans="1:11" ht="14.25" customHeight="1">
      <c r="A14" s="33" t="s">
        <v>31</v>
      </c>
      <c r="B14" s="33"/>
      <c r="C14" s="33"/>
      <c r="D14" s="33"/>
      <c r="E14" s="10"/>
      <c r="F14" s="33" t="s">
        <v>32</v>
      </c>
      <c r="G14" s="33"/>
      <c r="H14" s="33"/>
      <c r="I14" s="33"/>
      <c r="J14" s="33" t="s">
        <v>33</v>
      </c>
      <c r="K14" s="33"/>
    </row>
    <row r="15" spans="1:11" ht="29.25" customHeight="1">
      <c r="A15" s="37" t="s">
        <v>57</v>
      </c>
      <c r="B15" s="33"/>
      <c r="C15" s="33"/>
      <c r="D15" s="33"/>
      <c r="F15" s="34" t="s">
        <v>56</v>
      </c>
      <c r="G15" s="34"/>
      <c r="H15" s="34"/>
      <c r="I15" s="34"/>
      <c r="J15" s="35">
        <v>0.625</v>
      </c>
      <c r="K15" s="36"/>
    </row>
    <row r="16" spans="1:13" ht="15.75" customHeight="1">
      <c r="A16" s="45" t="s">
        <v>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"/>
    </row>
    <row r="17" spans="1:12" s="6" customFormat="1" ht="12.75" customHeight="1">
      <c r="A17" s="46" t="s">
        <v>6</v>
      </c>
      <c r="B17" s="47" t="s">
        <v>7</v>
      </c>
      <c r="C17" s="47"/>
      <c r="D17" s="47"/>
      <c r="E17" s="47"/>
      <c r="F17" s="47" t="s">
        <v>8</v>
      </c>
      <c r="G17" s="47"/>
      <c r="H17" s="46" t="s">
        <v>10</v>
      </c>
      <c r="I17" s="46"/>
      <c r="J17" s="46"/>
      <c r="K17" s="46" t="s">
        <v>22</v>
      </c>
      <c r="L17" s="16"/>
    </row>
    <row r="18" spans="1:12" s="6" customFormat="1" ht="10.5" customHeight="1">
      <c r="A18" s="46"/>
      <c r="B18" s="47"/>
      <c r="C18" s="47"/>
      <c r="D18" s="47"/>
      <c r="E18" s="47"/>
      <c r="F18" s="47"/>
      <c r="G18" s="47"/>
      <c r="H18" s="47" t="s">
        <v>19</v>
      </c>
      <c r="I18" s="47"/>
      <c r="J18" s="46" t="s">
        <v>20</v>
      </c>
      <c r="K18" s="47"/>
      <c r="L18" s="16"/>
    </row>
    <row r="19" spans="1:12" s="6" customFormat="1" ht="39" customHeight="1">
      <c r="A19" s="46"/>
      <c r="B19" s="47"/>
      <c r="C19" s="47"/>
      <c r="D19" s="47"/>
      <c r="E19" s="47"/>
      <c r="F19" s="17" t="s">
        <v>9</v>
      </c>
      <c r="G19" s="18" t="s">
        <v>58</v>
      </c>
      <c r="H19" s="18" t="s">
        <v>11</v>
      </c>
      <c r="I19" s="18" t="s">
        <v>12</v>
      </c>
      <c r="J19" s="47"/>
      <c r="K19" s="47"/>
      <c r="L19" s="17" t="s">
        <v>52</v>
      </c>
    </row>
    <row r="20" spans="1:12" ht="12.75">
      <c r="A20" s="19">
        <v>1</v>
      </c>
      <c r="B20" s="27" t="s">
        <v>34</v>
      </c>
      <c r="C20" s="27"/>
      <c r="D20" s="27"/>
      <c r="E20" s="27"/>
      <c r="F20" s="20">
        <v>90.191</v>
      </c>
      <c r="G20" s="21">
        <f aca="true" t="shared" si="0" ref="G20:G37">0.7*F20</f>
        <v>63.1337</v>
      </c>
      <c r="H20" s="20">
        <v>3.16</v>
      </c>
      <c r="I20" s="20">
        <v>80.4</v>
      </c>
      <c r="J20" s="21">
        <f>0.3*I20</f>
        <v>24.12</v>
      </c>
      <c r="K20" s="21">
        <f aca="true" t="shared" si="1" ref="K20:K38">SUM(G20,J20)</f>
        <v>87.2537</v>
      </c>
      <c r="L20" s="22" t="s">
        <v>59</v>
      </c>
    </row>
    <row r="21" spans="1:12" ht="12.75">
      <c r="A21" s="23">
        <v>2</v>
      </c>
      <c r="B21" s="27" t="s">
        <v>45</v>
      </c>
      <c r="C21" s="27"/>
      <c r="D21" s="27"/>
      <c r="E21" s="27"/>
      <c r="F21" s="20">
        <v>84.076</v>
      </c>
      <c r="G21" s="21">
        <f t="shared" si="0"/>
        <v>58.853199999999994</v>
      </c>
      <c r="H21" s="20" t="s">
        <v>63</v>
      </c>
      <c r="I21" s="20">
        <v>89.75</v>
      </c>
      <c r="J21" s="21">
        <f>0.3*I21</f>
        <v>26.925</v>
      </c>
      <c r="K21" s="21">
        <f t="shared" si="1"/>
        <v>85.7782</v>
      </c>
      <c r="L21" s="22" t="s">
        <v>59</v>
      </c>
    </row>
    <row r="22" spans="1:12" ht="12.75">
      <c r="A22" s="23">
        <v>3</v>
      </c>
      <c r="B22" s="27" t="s">
        <v>49</v>
      </c>
      <c r="C22" s="27"/>
      <c r="D22" s="27"/>
      <c r="E22" s="27"/>
      <c r="F22" s="20">
        <v>82.411</v>
      </c>
      <c r="G22" s="21">
        <f t="shared" si="0"/>
        <v>57.6877</v>
      </c>
      <c r="H22" s="20">
        <v>3.37</v>
      </c>
      <c r="I22" s="20">
        <v>85.3</v>
      </c>
      <c r="J22" s="21">
        <f>0.3*I22</f>
        <v>25.59</v>
      </c>
      <c r="K22" s="21">
        <f t="shared" si="1"/>
        <v>83.2777</v>
      </c>
      <c r="L22" s="22" t="s">
        <v>59</v>
      </c>
    </row>
    <row r="23" spans="1:12" ht="12.75">
      <c r="A23" s="23">
        <v>4</v>
      </c>
      <c r="B23" s="27" t="s">
        <v>37</v>
      </c>
      <c r="C23" s="27"/>
      <c r="D23" s="27"/>
      <c r="E23" s="27"/>
      <c r="F23" s="20">
        <v>81.18</v>
      </c>
      <c r="G23" s="21">
        <f t="shared" si="0"/>
        <v>56.826</v>
      </c>
      <c r="H23" s="20">
        <v>3.47</v>
      </c>
      <c r="I23" s="20">
        <v>87.63</v>
      </c>
      <c r="J23" s="21">
        <f aca="true" t="shared" si="2" ref="J23:J37">0.3*I23</f>
        <v>26.288999999999998</v>
      </c>
      <c r="K23" s="21">
        <f t="shared" si="1"/>
        <v>83.115</v>
      </c>
      <c r="L23" s="22" t="s">
        <v>59</v>
      </c>
    </row>
    <row r="24" spans="1:12" ht="12.75">
      <c r="A24" s="23">
        <v>5</v>
      </c>
      <c r="B24" s="27" t="s">
        <v>41</v>
      </c>
      <c r="C24" s="27"/>
      <c r="D24" s="27"/>
      <c r="E24" s="27"/>
      <c r="F24" s="20">
        <v>87.99</v>
      </c>
      <c r="G24" s="21">
        <f t="shared" si="0"/>
        <v>61.59299999999999</v>
      </c>
      <c r="H24" s="20">
        <v>2.66</v>
      </c>
      <c r="I24" s="20">
        <v>68.73</v>
      </c>
      <c r="J24" s="21">
        <f t="shared" si="2"/>
        <v>20.619</v>
      </c>
      <c r="K24" s="21">
        <f t="shared" si="1"/>
        <v>82.21199999999999</v>
      </c>
      <c r="L24" s="22" t="s">
        <v>59</v>
      </c>
    </row>
    <row r="25" spans="1:12" ht="12.75">
      <c r="A25" s="23">
        <v>6</v>
      </c>
      <c r="B25" s="27" t="s">
        <v>48</v>
      </c>
      <c r="C25" s="27"/>
      <c r="D25" s="27"/>
      <c r="E25" s="27"/>
      <c r="F25" s="20">
        <v>80.437</v>
      </c>
      <c r="G25" s="21">
        <f t="shared" si="0"/>
        <v>56.305899999999994</v>
      </c>
      <c r="H25" s="20">
        <v>3.41</v>
      </c>
      <c r="I25" s="20">
        <v>86.23</v>
      </c>
      <c r="J25" s="21">
        <f t="shared" si="2"/>
        <v>25.869</v>
      </c>
      <c r="K25" s="21">
        <f t="shared" si="1"/>
        <v>82.1749</v>
      </c>
      <c r="L25" s="22" t="s">
        <v>59</v>
      </c>
    </row>
    <row r="26" spans="1:12" ht="12.75">
      <c r="A26" s="23">
        <v>7</v>
      </c>
      <c r="B26" s="27" t="s">
        <v>47</v>
      </c>
      <c r="C26" s="27"/>
      <c r="D26" s="27"/>
      <c r="E26" s="27"/>
      <c r="F26" s="20">
        <v>79.361</v>
      </c>
      <c r="G26" s="21">
        <f>0.7*F26</f>
        <v>55.5527</v>
      </c>
      <c r="H26" s="20" t="s">
        <v>63</v>
      </c>
      <c r="I26" s="20">
        <v>86.5</v>
      </c>
      <c r="J26" s="21">
        <f>0.3*I26</f>
        <v>25.95</v>
      </c>
      <c r="K26" s="21">
        <f>SUM(G26,J26)</f>
        <v>81.5027</v>
      </c>
      <c r="L26" s="22" t="s">
        <v>59</v>
      </c>
    </row>
    <row r="27" spans="1:12" ht="12.75">
      <c r="A27" s="23">
        <v>8</v>
      </c>
      <c r="B27" s="27" t="s">
        <v>42</v>
      </c>
      <c r="C27" s="27"/>
      <c r="D27" s="27"/>
      <c r="E27" s="27"/>
      <c r="F27" s="20">
        <v>80.243</v>
      </c>
      <c r="G27" s="21">
        <f>0.7*F27</f>
        <v>56.17009999999999</v>
      </c>
      <c r="H27" s="20">
        <v>3.32</v>
      </c>
      <c r="I27" s="20">
        <v>84.13</v>
      </c>
      <c r="J27" s="21">
        <f>0.3*I27</f>
        <v>25.238999999999997</v>
      </c>
      <c r="K27" s="21">
        <f>SUM(G27,J27)</f>
        <v>81.4091</v>
      </c>
      <c r="L27" s="22" t="s">
        <v>59</v>
      </c>
    </row>
    <row r="28" spans="1:12" ht="12.75">
      <c r="A28" s="23">
        <v>9</v>
      </c>
      <c r="B28" s="27" t="s">
        <v>38</v>
      </c>
      <c r="C28" s="27"/>
      <c r="D28" s="27"/>
      <c r="E28" s="27"/>
      <c r="F28" s="20">
        <v>81.781</v>
      </c>
      <c r="G28" s="21">
        <f t="shared" si="0"/>
        <v>57.2467</v>
      </c>
      <c r="H28" s="20">
        <v>3.12</v>
      </c>
      <c r="I28" s="20">
        <v>79.46</v>
      </c>
      <c r="J28" s="21">
        <f t="shared" si="2"/>
        <v>23.837999999999997</v>
      </c>
      <c r="K28" s="21">
        <f t="shared" si="1"/>
        <v>81.0847</v>
      </c>
      <c r="L28" s="22" t="s">
        <v>59</v>
      </c>
    </row>
    <row r="29" spans="1:12" ht="12.75">
      <c r="A29" s="23">
        <v>10</v>
      </c>
      <c r="B29" s="27" t="s">
        <v>46</v>
      </c>
      <c r="C29" s="27"/>
      <c r="D29" s="27"/>
      <c r="E29" s="27"/>
      <c r="F29" s="20">
        <v>80.993</v>
      </c>
      <c r="G29" s="21">
        <f>0.7*F29</f>
        <v>56.69509999999999</v>
      </c>
      <c r="H29" s="20">
        <v>3.14</v>
      </c>
      <c r="I29" s="20">
        <v>79.93</v>
      </c>
      <c r="J29" s="21">
        <f>0.3*I29</f>
        <v>23.979000000000003</v>
      </c>
      <c r="K29" s="21">
        <f>SUM(G29,J29)</f>
        <v>80.6741</v>
      </c>
      <c r="L29" s="22" t="s">
        <v>59</v>
      </c>
    </row>
    <row r="30" spans="1:12" ht="12.75">
      <c r="A30" s="23">
        <v>11</v>
      </c>
      <c r="B30" s="27" t="s">
        <v>35</v>
      </c>
      <c r="C30" s="27"/>
      <c r="D30" s="27"/>
      <c r="E30" s="27"/>
      <c r="F30" s="20">
        <v>76.118</v>
      </c>
      <c r="G30" s="21">
        <f>0.7*F30</f>
        <v>53.282599999999995</v>
      </c>
      <c r="H30" s="20">
        <v>3.48</v>
      </c>
      <c r="I30" s="20">
        <v>87.86</v>
      </c>
      <c r="J30" s="21">
        <f>0.3*I30</f>
        <v>26.358</v>
      </c>
      <c r="K30" s="21">
        <f>SUM(G30,J30)</f>
        <v>79.64059999999999</v>
      </c>
      <c r="L30" s="22" t="s">
        <v>60</v>
      </c>
    </row>
    <row r="31" spans="1:12" ht="12.75">
      <c r="A31" s="23">
        <v>12</v>
      </c>
      <c r="B31" s="27" t="s">
        <v>43</v>
      </c>
      <c r="C31" s="27"/>
      <c r="D31" s="27"/>
      <c r="E31" s="27"/>
      <c r="F31" s="20">
        <v>81.03</v>
      </c>
      <c r="G31" s="21">
        <f>0.7*F31</f>
        <v>56.721</v>
      </c>
      <c r="H31" s="20">
        <v>2.98</v>
      </c>
      <c r="I31" s="20">
        <v>76.2</v>
      </c>
      <c r="J31" s="21">
        <f>0.3*I31</f>
        <v>22.86</v>
      </c>
      <c r="K31" s="21">
        <f>SUM(G31,J31)</f>
        <v>79.58099999999999</v>
      </c>
      <c r="L31" s="22" t="s">
        <v>60</v>
      </c>
    </row>
    <row r="32" spans="1:12" ht="12.75">
      <c r="A32" s="23">
        <v>13</v>
      </c>
      <c r="B32" s="27" t="s">
        <v>36</v>
      </c>
      <c r="C32" s="27"/>
      <c r="D32" s="27"/>
      <c r="E32" s="27"/>
      <c r="F32" s="20">
        <v>73.51</v>
      </c>
      <c r="G32" s="21">
        <f>0.7*F32</f>
        <v>51.457</v>
      </c>
      <c r="H32" s="20">
        <v>3.71</v>
      </c>
      <c r="I32" s="20">
        <v>93.23</v>
      </c>
      <c r="J32" s="21">
        <f>0.3*I32</f>
        <v>27.969</v>
      </c>
      <c r="K32" s="21">
        <f>SUM(G32,J32)</f>
        <v>79.426</v>
      </c>
      <c r="L32" s="22" t="s">
        <v>60</v>
      </c>
    </row>
    <row r="33" spans="1:12" ht="12.75">
      <c r="A33" s="23">
        <v>14</v>
      </c>
      <c r="B33" s="27" t="s">
        <v>50</v>
      </c>
      <c r="C33" s="27"/>
      <c r="D33" s="27"/>
      <c r="E33" s="27"/>
      <c r="F33" s="20">
        <v>81.621</v>
      </c>
      <c r="G33" s="21">
        <f t="shared" si="0"/>
        <v>57.134699999999995</v>
      </c>
      <c r="H33" s="20">
        <v>2.82</v>
      </c>
      <c r="I33" s="20">
        <v>72.46</v>
      </c>
      <c r="J33" s="21">
        <f t="shared" si="2"/>
        <v>21.737999999999996</v>
      </c>
      <c r="K33" s="21">
        <f t="shared" si="1"/>
        <v>78.8727</v>
      </c>
      <c r="L33" s="22" t="s">
        <v>60</v>
      </c>
    </row>
    <row r="34" spans="1:12" ht="12.75">
      <c r="A34" s="23">
        <v>15</v>
      </c>
      <c r="B34" s="27" t="s">
        <v>44</v>
      </c>
      <c r="C34" s="27"/>
      <c r="D34" s="27"/>
      <c r="E34" s="27"/>
      <c r="F34" s="20">
        <v>77.372</v>
      </c>
      <c r="G34" s="21">
        <f t="shared" si="0"/>
        <v>54.160399999999996</v>
      </c>
      <c r="H34" s="20">
        <v>2.89</v>
      </c>
      <c r="I34" s="20">
        <v>74.1</v>
      </c>
      <c r="J34" s="21">
        <f t="shared" si="2"/>
        <v>22.229999999999997</v>
      </c>
      <c r="K34" s="21">
        <f t="shared" si="1"/>
        <v>76.3904</v>
      </c>
      <c r="L34" s="22" t="s">
        <v>60</v>
      </c>
    </row>
    <row r="35" spans="1:12" ht="12.75">
      <c r="A35" s="23">
        <v>16</v>
      </c>
      <c r="B35" s="27" t="s">
        <v>39</v>
      </c>
      <c r="C35" s="27"/>
      <c r="D35" s="27"/>
      <c r="E35" s="27"/>
      <c r="F35" s="20">
        <v>71.852</v>
      </c>
      <c r="G35" s="21">
        <f t="shared" si="0"/>
        <v>50.2964</v>
      </c>
      <c r="H35" s="20"/>
      <c r="I35" s="20">
        <v>76.93</v>
      </c>
      <c r="J35" s="21">
        <f t="shared" si="2"/>
        <v>23.079</v>
      </c>
      <c r="K35" s="21">
        <f t="shared" si="1"/>
        <v>73.3754</v>
      </c>
      <c r="L35" s="22" t="s">
        <v>60</v>
      </c>
    </row>
    <row r="36" spans="1:12" ht="12.75">
      <c r="A36" s="23">
        <v>17</v>
      </c>
      <c r="B36" s="27" t="s">
        <v>51</v>
      </c>
      <c r="C36" s="27"/>
      <c r="D36" s="27"/>
      <c r="E36" s="27"/>
      <c r="F36" s="20">
        <v>70</v>
      </c>
      <c r="G36" s="21">
        <f t="shared" si="0"/>
        <v>49</v>
      </c>
      <c r="H36" s="20">
        <v>2.63</v>
      </c>
      <c r="I36" s="20">
        <v>68.03</v>
      </c>
      <c r="J36" s="21">
        <f t="shared" si="2"/>
        <v>20.409</v>
      </c>
      <c r="K36" s="21">
        <f t="shared" si="1"/>
        <v>69.40899999999999</v>
      </c>
      <c r="L36" s="22" t="s">
        <v>60</v>
      </c>
    </row>
    <row r="37" spans="1:12" ht="12.75">
      <c r="A37" s="23">
        <v>18</v>
      </c>
      <c r="B37" s="27" t="s">
        <v>40</v>
      </c>
      <c r="C37" s="27"/>
      <c r="D37" s="27"/>
      <c r="E37" s="27"/>
      <c r="F37" s="20">
        <v>71.215</v>
      </c>
      <c r="G37" s="21">
        <f t="shared" si="0"/>
        <v>49.8505</v>
      </c>
      <c r="H37" s="20">
        <v>2.14</v>
      </c>
      <c r="I37" s="20">
        <v>56.6</v>
      </c>
      <c r="J37" s="21">
        <f t="shared" si="2"/>
        <v>16.98</v>
      </c>
      <c r="K37" s="21">
        <f t="shared" si="1"/>
        <v>66.8305</v>
      </c>
      <c r="L37" s="22" t="s">
        <v>60</v>
      </c>
    </row>
    <row r="38" spans="1:13" ht="40.5" customHeight="1">
      <c r="A38" s="24">
        <v>19</v>
      </c>
      <c r="B38" s="48" t="s">
        <v>61</v>
      </c>
      <c r="C38" s="48"/>
      <c r="D38" s="48"/>
      <c r="E38" s="48"/>
      <c r="F38" s="25">
        <v>91.67</v>
      </c>
      <c r="G38" s="25">
        <f>0.7*F38</f>
        <v>64.169</v>
      </c>
      <c r="H38" s="25">
        <v>2.93</v>
      </c>
      <c r="I38" s="25">
        <v>75.03</v>
      </c>
      <c r="J38" s="25">
        <f>0.3*I38</f>
        <v>22.509</v>
      </c>
      <c r="K38" s="25">
        <f t="shared" si="1"/>
        <v>86.678</v>
      </c>
      <c r="L38" s="26" t="s">
        <v>62</v>
      </c>
      <c r="M38" s="4"/>
    </row>
    <row r="39" spans="1:11" ht="12.75">
      <c r="A39" s="13"/>
      <c r="B39" s="29"/>
      <c r="C39" s="29"/>
      <c r="D39" s="29"/>
      <c r="E39" s="29"/>
      <c r="F39" s="14"/>
      <c r="G39" s="15"/>
      <c r="H39" s="15"/>
      <c r="I39" s="15"/>
      <c r="J39" s="15"/>
      <c r="K39" s="14"/>
    </row>
    <row r="40" spans="1:11" ht="12.75">
      <c r="A40" s="13"/>
      <c r="B40" s="29"/>
      <c r="C40" s="29"/>
      <c r="D40" s="29"/>
      <c r="E40" s="29"/>
      <c r="F40" s="14"/>
      <c r="G40" s="15"/>
      <c r="H40" s="15"/>
      <c r="I40" s="15"/>
      <c r="J40" s="15"/>
      <c r="K40" s="14"/>
    </row>
    <row r="41" spans="1:12" ht="12.75">
      <c r="A41" s="30" t="s">
        <v>13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2" ht="12.75">
      <c r="A44" s="31" t="s">
        <v>14</v>
      </c>
      <c r="B44" s="31"/>
      <c r="C44" s="12"/>
      <c r="D44" s="12"/>
      <c r="E44" s="12"/>
      <c r="F44" s="12"/>
      <c r="G44" s="12"/>
      <c r="H44" s="12" t="s">
        <v>15</v>
      </c>
      <c r="I44" s="12"/>
      <c r="J44" s="12"/>
      <c r="K44" s="28" t="s">
        <v>14</v>
      </c>
      <c r="L44" s="28"/>
    </row>
    <row r="45" spans="1:12" ht="12.75">
      <c r="A45" s="31" t="s">
        <v>16</v>
      </c>
      <c r="B45" s="31"/>
      <c r="C45" s="12"/>
      <c r="D45" s="12"/>
      <c r="E45" s="12"/>
      <c r="F45" s="12"/>
      <c r="G45" s="12"/>
      <c r="H45" s="12" t="s">
        <v>17</v>
      </c>
      <c r="I45" s="12"/>
      <c r="J45" s="12"/>
      <c r="K45" s="28" t="s">
        <v>18</v>
      </c>
      <c r="L45" s="28"/>
    </row>
    <row r="48" spans="1:1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1" t="s">
        <v>30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7.25" customHeight="1">
      <c r="A53" s="11" t="s">
        <v>23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</sheetData>
  <sheetProtection/>
  <mergeCells count="60">
    <mergeCell ref="A1:K1"/>
    <mergeCell ref="A2:K2"/>
    <mergeCell ref="A4:K4"/>
    <mergeCell ref="A6:D6"/>
    <mergeCell ref="F6:K6"/>
    <mergeCell ref="A7:D7"/>
    <mergeCell ref="F7:K7"/>
    <mergeCell ref="A8:D8"/>
    <mergeCell ref="F8:K8"/>
    <mergeCell ref="A9:D9"/>
    <mergeCell ref="F9:K9"/>
    <mergeCell ref="A10:D10"/>
    <mergeCell ref="F10:K10"/>
    <mergeCell ref="A11:D11"/>
    <mergeCell ref="F11:K11"/>
    <mergeCell ref="A12:D12"/>
    <mergeCell ref="F12:K12"/>
    <mergeCell ref="A13:D13"/>
    <mergeCell ref="F13:K13"/>
    <mergeCell ref="A14:D14"/>
    <mergeCell ref="F14:I14"/>
    <mergeCell ref="J14:K14"/>
    <mergeCell ref="A15:D15"/>
    <mergeCell ref="F15:I15"/>
    <mergeCell ref="J15:K15"/>
    <mergeCell ref="A16:L16"/>
    <mergeCell ref="A17:A19"/>
    <mergeCell ref="B17:E19"/>
    <mergeCell ref="F17:G18"/>
    <mergeCell ref="H17:J17"/>
    <mergeCell ref="K17:K19"/>
    <mergeCell ref="H18:I18"/>
    <mergeCell ref="J18:J19"/>
    <mergeCell ref="B20:E20"/>
    <mergeCell ref="B21:E21"/>
    <mergeCell ref="B22:E22"/>
    <mergeCell ref="B23:E23"/>
    <mergeCell ref="B24:E24"/>
    <mergeCell ref="B25:E25"/>
    <mergeCell ref="B28:E28"/>
    <mergeCell ref="B26:E26"/>
    <mergeCell ref="B27:E27"/>
    <mergeCell ref="B30:E30"/>
    <mergeCell ref="B29:E29"/>
    <mergeCell ref="B33:E33"/>
    <mergeCell ref="B31:E31"/>
    <mergeCell ref="B32:E32"/>
    <mergeCell ref="B34:E34"/>
    <mergeCell ref="B35:E35"/>
    <mergeCell ref="B36:E36"/>
    <mergeCell ref="B37:E37"/>
    <mergeCell ref="A45:B45"/>
    <mergeCell ref="K45:L45"/>
    <mergeCell ref="A48:K48"/>
    <mergeCell ref="B38:E38"/>
    <mergeCell ref="B39:E39"/>
    <mergeCell ref="B40:E40"/>
    <mergeCell ref="A41:L41"/>
    <mergeCell ref="A44:B44"/>
    <mergeCell ref="K44:L44"/>
  </mergeCells>
  <printOptions/>
  <pageMargins left="0.33" right="0.31" top="0.26" bottom="0.23" header="0.17" footer="0.17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AHMET FARUK YILMAZ</cp:lastModifiedBy>
  <cp:lastPrinted>2020-12-01T09:33:55Z</cp:lastPrinted>
  <dcterms:created xsi:type="dcterms:W3CDTF">2008-11-11T09:00:02Z</dcterms:created>
  <dcterms:modified xsi:type="dcterms:W3CDTF">2020-12-01T11:30:24Z</dcterms:modified>
  <cp:category/>
  <cp:version/>
  <cp:contentType/>
  <cp:contentStatus/>
</cp:coreProperties>
</file>