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per\Desktop\"/>
    </mc:Choice>
  </mc:AlternateContent>
  <bookViews>
    <workbookView xWindow="0" yWindow="0" windowWidth="19200" windowHeight="11475" tabRatio="949"/>
  </bookViews>
  <sheets>
    <sheet name="Ön Değerlendirme " sheetId="7" r:id="rId1"/>
  </sheets>
  <calcPr calcId="162913"/>
</workbook>
</file>

<file path=xl/calcChain.xml><?xml version="1.0" encoding="utf-8"?>
<calcChain xmlns="http://schemas.openxmlformats.org/spreadsheetml/2006/main">
  <c r="G37" i="7" l="1"/>
  <c r="G38" i="7"/>
  <c r="G39" i="7"/>
  <c r="F37" i="7" l="1"/>
  <c r="D37" i="7"/>
  <c r="F38" i="7"/>
  <c r="D38" i="7"/>
  <c r="F39" i="7"/>
  <c r="D39" i="7"/>
  <c r="F24" i="7"/>
  <c r="D24" i="7"/>
  <c r="D26" i="7"/>
  <c r="F26" i="7"/>
  <c r="D27" i="7"/>
  <c r="F27" i="7"/>
  <c r="D28" i="7"/>
  <c r="F28" i="7"/>
  <c r="D29" i="7"/>
  <c r="F29" i="7"/>
  <c r="G29" i="7"/>
  <c r="G28" i="7" l="1"/>
  <c r="G26" i="7"/>
  <c r="G27" i="7"/>
  <c r="G24" i="7"/>
  <c r="F31" i="7"/>
  <c r="F32" i="7"/>
  <c r="F33" i="7"/>
  <c r="F34" i="7"/>
  <c r="F35" i="7"/>
  <c r="F36" i="7"/>
  <c r="D31" i="7"/>
  <c r="D32" i="7"/>
  <c r="D33" i="7"/>
  <c r="D34" i="7"/>
  <c r="D35" i="7"/>
  <c r="D36" i="7"/>
  <c r="F20" i="7"/>
  <c r="F21" i="7"/>
  <c r="F22" i="7"/>
  <c r="F23" i="7"/>
  <c r="F25" i="7"/>
  <c r="F30" i="7"/>
  <c r="D20" i="7"/>
  <c r="D21" i="7"/>
  <c r="D22" i="7"/>
  <c r="G22" i="7" s="1"/>
  <c r="D23" i="7"/>
  <c r="D25" i="7"/>
  <c r="D30" i="7"/>
  <c r="G34" i="7" l="1"/>
  <c r="G35" i="7"/>
  <c r="G31" i="7"/>
  <c r="G21" i="7"/>
  <c r="G25" i="7"/>
  <c r="G23" i="7"/>
  <c r="G33" i="7"/>
  <c r="G30" i="7"/>
  <c r="G20" i="7"/>
  <c r="G36" i="7"/>
  <c r="G32" i="7"/>
  <c r="D19" i="7"/>
  <c r="F19" i="7"/>
  <c r="G19" i="7" l="1"/>
</calcChain>
</file>

<file path=xl/sharedStrings.xml><?xml version="1.0" encoding="utf-8"?>
<sst xmlns="http://schemas.openxmlformats.org/spreadsheetml/2006/main" count="91" uniqueCount="66">
  <si>
    <t>Birimi</t>
  </si>
  <si>
    <t>Bölümü</t>
  </si>
  <si>
    <t>Kadro Derecesi</t>
  </si>
  <si>
    <t>Kadro Adedi</t>
  </si>
  <si>
    <t>Ön Değerlendirmenin Yapıldığı Tarih</t>
  </si>
  <si>
    <t>ALES</t>
  </si>
  <si>
    <t>Puan</t>
  </si>
  <si>
    <t>SINAV KOMİSYONU</t>
  </si>
  <si>
    <t xml:space="preserve">Jüri </t>
  </si>
  <si>
    <t>Jüri</t>
  </si>
  <si>
    <t>Başkan</t>
  </si>
  <si>
    <t>Üye</t>
  </si>
  <si>
    <t>Raportör</t>
  </si>
  <si>
    <t>Sıra 
No</t>
  </si>
  <si>
    <t>Adı Soyadı</t>
  </si>
  <si>
    <t>Yabancı Dil</t>
  </si>
  <si>
    <t xml:space="preserve">Puan </t>
  </si>
  <si>
    <t>(A)
Puanın
%60'ı</t>
  </si>
  <si>
    <t>(B)
Puanın
%40'ı</t>
  </si>
  <si>
    <t>:</t>
  </si>
  <si>
    <t>T.C.</t>
  </si>
  <si>
    <t>UŞAK ÜNİVERSİTESİ REKTÖRLÜĞÜ</t>
  </si>
  <si>
    <t>ÖN DEĞERLENDİRME FORMU
(REKTÖRLÜĞE BAĞLI BÖLÜMLER VE
LİSANS DÜZEYİNDE EĞİTİM YAPILAN BİRİMLER İÇİN)</t>
  </si>
  <si>
    <t>İlan Numarası</t>
  </si>
  <si>
    <t>(A+B)
Ön 
Değerlendirme
Notu</t>
  </si>
  <si>
    <t>Anabilim Dalı</t>
  </si>
  <si>
    <t>Kadro Unvanı</t>
  </si>
  <si>
    <t>FEN EDEBİYAT FAKÜLTESİ</t>
  </si>
  <si>
    <t>MATEMATİK</t>
  </si>
  <si>
    <t>ANALİZ VE FONKSİYONLAR TEORİSİ</t>
  </si>
  <si>
    <t>ARAŞTIRMA GÖREVLİSİ</t>
  </si>
  <si>
    <t>Fen Edebiyat Fakültesi 205 nolu derslik</t>
  </si>
  <si>
    <t>MEHMET ÇAĞRI YILMAZER</t>
  </si>
  <si>
    <t>ELİF ECE DEMİR</t>
  </si>
  <si>
    <t>HAKAN ŞANAL</t>
  </si>
  <si>
    <t>TUĞBA ALTINTAŞ</t>
  </si>
  <si>
    <t>ŞAHAP ÇETİN</t>
  </si>
  <si>
    <t>REHA YAPALI</t>
  </si>
  <si>
    <t>ALPER ERDEM</t>
  </si>
  <si>
    <t>BURAK AVŞAR</t>
  </si>
  <si>
    <t>SİNEM ETYEMEZ</t>
  </si>
  <si>
    <t>SEVDA ARSLAN</t>
  </si>
  <si>
    <t>SEÇKİN YALÇIN</t>
  </si>
  <si>
    <t>AYŞEGÜL AKINCALI</t>
  </si>
  <si>
    <t>MUSTAFA KARAGÖZLÜ</t>
  </si>
  <si>
    <t>ŞAZİYE ECE ULUER</t>
  </si>
  <si>
    <t>EBRU TAVALI</t>
  </si>
  <si>
    <t>ERVA KOL</t>
  </si>
  <si>
    <t>RABİA ALAR</t>
  </si>
  <si>
    <t>KÜBRA ÖZMEN</t>
  </si>
  <si>
    <t>HALİME KORKMAZ</t>
  </si>
  <si>
    <t>CEREN ÇELİK</t>
  </si>
  <si>
    <t>ZEYNEP SAKARTEPE</t>
  </si>
  <si>
    <t>ÖN DEĞERLENDİRME SONUCUNA AİT LİSTE</t>
  </si>
  <si>
    <t>RED(1)</t>
  </si>
  <si>
    <t>RED(1)(2)</t>
  </si>
  <si>
    <t>(1)</t>
  </si>
  <si>
    <t>(2)</t>
  </si>
  <si>
    <r>
      <rPr>
        <b/>
        <sz val="10"/>
        <rFont val="Calibri"/>
        <family val="2"/>
        <charset val="162"/>
      </rPr>
      <t>Genel şartlar  1- b)</t>
    </r>
    <r>
      <rPr>
        <sz val="10"/>
        <rFont val="Calibri"/>
        <family val="2"/>
        <charset val="162"/>
      </rPr>
      <t xml:space="preserve"> Yükseköğretim Kurulu tarafından kabul edilen merkezi yabancı dil sınavından en az 50 puan veya eşdeğerliği kabul edilen bir sınavdan bu puan muadili bir puan almış olmak gerekir. </t>
    </r>
  </si>
  <si>
    <r>
      <rPr>
        <b/>
        <sz val="9"/>
        <rFont val="Calibri"/>
        <family val="2"/>
        <charset val="162"/>
      </rPr>
      <t xml:space="preserve">Özel şartlar 1- </t>
    </r>
    <r>
      <rPr>
        <sz val="9"/>
        <rFont val="Calibri"/>
        <family val="2"/>
        <charset val="162"/>
      </rPr>
      <t>Devlet yükseköğretim kurumlarının araştırma görevlisi kadrolarına başvurularda tezli yüksek lisans öğrencisi olmak şartı aranır.</t>
    </r>
  </si>
  <si>
    <r>
      <t>Sınav Giriş Tarihi</t>
    </r>
    <r>
      <rPr>
        <b/>
        <sz val="12"/>
        <rFont val="Arial Tur"/>
        <charset val="162"/>
      </rPr>
      <t>↓</t>
    </r>
  </si>
  <si>
    <r>
      <t xml:space="preserve">Yeri </t>
    </r>
    <r>
      <rPr>
        <b/>
        <sz val="12"/>
        <rFont val="Arial Tur"/>
        <charset val="162"/>
      </rPr>
      <t>↓</t>
    </r>
  </si>
  <si>
    <r>
      <t xml:space="preserve">Saati </t>
    </r>
    <r>
      <rPr>
        <b/>
        <sz val="12"/>
        <rFont val="Arial Tur"/>
        <charset val="162"/>
      </rPr>
      <t>↓</t>
    </r>
  </si>
  <si>
    <t>AÇIKLAMA</t>
  </si>
  <si>
    <t>SINAVA GİRMEYE HAK KAZANDI</t>
  </si>
  <si>
    <t>SIRALAMAYA GİREMEDİ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</si>
</sst>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30" x14ac:knownFonts="1"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8"/>
      <name val="Arial Tur"/>
      <charset val="162"/>
    </font>
    <font>
      <b/>
      <sz val="10"/>
      <name val="Calibri"/>
      <family val="2"/>
      <charset val="162"/>
    </font>
    <font>
      <sz val="10"/>
      <name val="Calibri"/>
      <family val="2"/>
      <charset val="162"/>
    </font>
    <font>
      <b/>
      <sz val="11"/>
      <name val="Calibri"/>
      <family val="2"/>
      <charset val="162"/>
    </font>
    <font>
      <sz val="12"/>
      <name val="Calibri"/>
      <family val="2"/>
      <charset val="162"/>
    </font>
    <font>
      <sz val="9"/>
      <name val="Calibri"/>
      <family val="2"/>
      <charset val="162"/>
    </font>
    <font>
      <b/>
      <sz val="9"/>
      <name val="Calibri"/>
      <family val="2"/>
      <charset val="162"/>
    </font>
    <font>
      <b/>
      <sz val="12"/>
      <name val="Calibri"/>
      <family val="2"/>
      <charset val="162"/>
    </font>
    <font>
      <b/>
      <sz val="12"/>
      <name val="Arial Tur"/>
      <charset val="162"/>
    </font>
    <font>
      <sz val="11"/>
      <name val="Calibri"/>
      <family val="2"/>
      <charset val="16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7" borderId="6" applyNumberFormat="0" applyAlignment="0" applyProtection="0"/>
    <xf numFmtId="0" fontId="13" fillId="16" borderId="6" applyNumberFormat="0" applyAlignment="0" applyProtection="0"/>
    <xf numFmtId="0" fontId="14" fillId="17" borderId="7" applyNumberFormat="0" applyAlignment="0" applyProtection="0"/>
    <xf numFmtId="0" fontId="15" fillId="4" borderId="0" applyNumberFormat="0" applyBorder="0" applyAlignment="0" applyProtection="0"/>
    <xf numFmtId="0" fontId="16" fillId="3" borderId="0" applyNumberFormat="0" applyBorder="0" applyAlignment="0" applyProtection="0"/>
    <xf numFmtId="0" fontId="2" fillId="18" borderId="8" applyNumberFormat="0" applyFont="0" applyAlignment="0" applyProtection="0"/>
    <xf numFmtId="0" fontId="17" fillId="19" borderId="0" applyNumberFormat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</cellStyleXfs>
  <cellXfs count="51">
    <xf numFmtId="0" fontId="0" fillId="0" borderId="0" xfId="0"/>
    <xf numFmtId="0" fontId="22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14" fontId="24" fillId="0" borderId="0" xfId="0" applyNumberFormat="1" applyFont="1" applyAlignment="1">
      <alignment horizontal="left" vertical="center"/>
    </xf>
    <xf numFmtId="14" fontId="24" fillId="0" borderId="0" xfId="0" applyNumberFormat="1" applyFont="1" applyAlignment="1">
      <alignment vertical="center"/>
    </xf>
    <xf numFmtId="49" fontId="22" fillId="0" borderId="0" xfId="0" applyNumberFormat="1" applyFont="1" applyAlignment="1">
      <alignment horizontal="right" vertical="center"/>
    </xf>
    <xf numFmtId="0" fontId="29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2" fontId="29" fillId="0" borderId="10" xfId="0" applyNumberFormat="1" applyFont="1" applyBorder="1" applyAlignment="1">
      <alignment horizontal="center"/>
    </xf>
    <xf numFmtId="164" fontId="29" fillId="0" borderId="10" xfId="0" applyNumberFormat="1" applyFont="1" applyBorder="1" applyAlignment="1">
      <alignment horizontal="center"/>
    </xf>
    <xf numFmtId="0" fontId="1" fillId="0" borderId="10" xfId="0" applyFont="1" applyFill="1" applyBorder="1"/>
    <xf numFmtId="0" fontId="1" fillId="0" borderId="10" xfId="0" applyFont="1" applyFill="1" applyBorder="1" applyAlignment="1">
      <alignment horizontal="center"/>
    </xf>
    <xf numFmtId="2" fontId="29" fillId="0" borderId="10" xfId="0" applyNumberFormat="1" applyFont="1" applyFill="1" applyBorder="1" applyAlignment="1">
      <alignment horizontal="center"/>
    </xf>
    <xf numFmtId="0" fontId="29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 vertical="center"/>
    </xf>
    <xf numFmtId="0" fontId="27" fillId="24" borderId="10" xfId="0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14" fontId="21" fillId="24" borderId="10" xfId="0" applyNumberFormat="1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center" vertical="center"/>
    </xf>
    <xf numFmtId="14" fontId="24" fillId="0" borderId="0" xfId="0" applyNumberFormat="1" applyFont="1" applyAlignment="1">
      <alignment horizontal="left" vertical="center"/>
    </xf>
    <xf numFmtId="20" fontId="21" fillId="24" borderId="10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164" fontId="29" fillId="0" borderId="10" xfId="0" applyNumberFormat="1" applyFont="1" applyBorder="1" applyAlignment="1">
      <alignment horizontal="left"/>
    </xf>
    <xf numFmtId="164" fontId="23" fillId="0" borderId="10" xfId="0" applyNumberFormat="1" applyFont="1" applyFill="1" applyBorder="1" applyAlignment="1">
      <alignment horizontal="left"/>
    </xf>
    <xf numFmtId="0" fontId="29" fillId="24" borderId="10" xfId="0" applyFont="1" applyFill="1" applyBorder="1" applyAlignment="1">
      <alignment horizontal="center"/>
    </xf>
    <xf numFmtId="0" fontId="1" fillId="24" borderId="10" xfId="0" applyFont="1" applyFill="1" applyBorder="1"/>
    <xf numFmtId="0" fontId="1" fillId="24" borderId="10" xfId="0" applyFont="1" applyFill="1" applyBorder="1" applyAlignment="1">
      <alignment horizontal="center"/>
    </xf>
    <xf numFmtId="2" fontId="29" fillId="24" borderId="10" xfId="0" applyNumberFormat="1" applyFont="1" applyFill="1" applyBorder="1" applyAlignment="1">
      <alignment horizontal="center"/>
    </xf>
    <xf numFmtId="164" fontId="29" fillId="24" borderId="10" xfId="0" applyNumberFormat="1" applyFont="1" applyFill="1" applyBorder="1" applyAlignment="1">
      <alignment horizontal="center"/>
    </xf>
    <xf numFmtId="164" fontId="29" fillId="24" borderId="10" xfId="0" applyNumberFormat="1" applyFont="1" applyFill="1" applyBorder="1" applyAlignment="1">
      <alignment horizontal="left"/>
    </xf>
    <xf numFmtId="0" fontId="29" fillId="24" borderId="10" xfId="0" applyFont="1" applyFill="1" applyBorder="1" applyAlignment="1">
      <alignment vertical="center"/>
    </xf>
    <xf numFmtId="0" fontId="29" fillId="24" borderId="10" xfId="0" applyFont="1" applyFill="1" applyBorder="1" applyAlignment="1">
      <alignment horizontal="center" vertical="center"/>
    </xf>
  </cellXfs>
  <cellStyles count="42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tü" xfId="31" builtinId="27" customBuiltin="1"/>
    <cellStyle name="Normal" xfId="0" builtinId="0"/>
    <cellStyle name="Not" xfId="32" builtinId="10" customBuiltin="1"/>
    <cellStyle name="Nötr" xfId="33" builtinId="28" customBuiltin="1"/>
    <cellStyle name="Toplam" xfId="34" builtinId="25" customBuiltin="1"/>
    <cellStyle name="Uyarı Metni" xfId="35" builtinId="11" customBuiltin="1"/>
    <cellStyle name="Vurgu1" xfId="36" builtinId="29" customBuiltin="1"/>
    <cellStyle name="Vurgu2" xfId="37" builtinId="33" customBuiltin="1"/>
    <cellStyle name="Vurgu3" xfId="38" builtinId="37" customBuiltin="1"/>
    <cellStyle name="Vurgu4" xfId="39" builtinId="41" customBuiltin="1"/>
    <cellStyle name="Vurgu5" xfId="40" builtinId="45" customBuiltin="1"/>
    <cellStyle name="Vurgu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123825</xdr:colOff>
      <xdr:row>40</xdr:row>
      <xdr:rowOff>295275</xdr:rowOff>
    </xdr:from>
    <xdr:ext cx="65" cy="172227"/>
    <xdr:sp macro="" textlink="">
      <xdr:nvSpPr>
        <xdr:cNvPr id="2" name="Metin kutusu 1"/>
        <xdr:cNvSpPr txBox="1"/>
      </xdr:nvSpPr>
      <xdr:spPr>
        <a:xfrm>
          <a:off x="5943600" y="930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r-TR" sz="1100"/>
        </a:p>
      </xdr:txBody>
    </xdr:sp>
    <xdr:clientData/>
  </xdr:oneCellAnchor>
  <xdr:twoCellAnchor editAs="oneCell">
    <xdr:from>
      <xdr:col>0</xdr:col>
      <xdr:colOff>209550</xdr:colOff>
      <xdr:row>0</xdr:row>
      <xdr:rowOff>104775</xdr:rowOff>
    </xdr:from>
    <xdr:to>
      <xdr:col>1</xdr:col>
      <xdr:colOff>476250</xdr:colOff>
      <xdr:row>3</xdr:row>
      <xdr:rowOff>409575</xdr:rowOff>
    </xdr:to>
    <xdr:pic>
      <xdr:nvPicPr>
        <xdr:cNvPr id="3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8763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123825</xdr:colOff>
      <xdr:row>40</xdr:row>
      <xdr:rowOff>295275</xdr:rowOff>
    </xdr:from>
    <xdr:ext cx="65" cy="172227"/>
    <xdr:sp macro="" textlink="">
      <xdr:nvSpPr>
        <xdr:cNvPr id="4" name="Metin kutusu 3"/>
        <xdr:cNvSpPr txBox="1"/>
      </xdr:nvSpPr>
      <xdr:spPr>
        <a:xfrm>
          <a:off x="6038850" y="1002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11" zoomScaleNormal="100" workbookViewId="0">
      <selection activeCell="D25" sqref="D24:D25"/>
    </sheetView>
  </sheetViews>
  <sheetFormatPr defaultRowHeight="12.75" x14ac:dyDescent="0.2"/>
  <cols>
    <col min="1" max="1" width="9.140625" style="1"/>
    <col min="2" max="2" width="27.7109375" style="1" customWidth="1"/>
    <col min="3" max="3" width="13.85546875" style="1" customWidth="1"/>
    <col min="4" max="4" width="10.5703125" style="1" customWidth="1"/>
    <col min="5" max="5" width="14.5703125" style="1" customWidth="1"/>
    <col min="6" max="6" width="12.85546875" style="1" customWidth="1"/>
    <col min="7" max="7" width="17.85546875" style="1" customWidth="1"/>
    <col min="8" max="8" width="30.85546875" style="1" customWidth="1"/>
    <col min="9" max="16384" width="9.140625" style="1"/>
  </cols>
  <sheetData>
    <row r="1" spans="1:8" ht="15" x14ac:dyDescent="0.2">
      <c r="A1" s="24" t="s">
        <v>20</v>
      </c>
      <c r="B1" s="24"/>
      <c r="C1" s="24"/>
      <c r="D1" s="24"/>
      <c r="E1" s="24"/>
      <c r="F1" s="24"/>
      <c r="G1" s="24"/>
    </row>
    <row r="2" spans="1:8" ht="15" x14ac:dyDescent="0.2">
      <c r="A2" s="24" t="s">
        <v>21</v>
      </c>
      <c r="B2" s="24"/>
      <c r="C2" s="24"/>
      <c r="D2" s="24"/>
      <c r="E2" s="24"/>
      <c r="F2" s="24"/>
      <c r="G2" s="24"/>
    </row>
    <row r="3" spans="1:8" ht="15" x14ac:dyDescent="0.2">
      <c r="A3" s="4"/>
      <c r="B3" s="4"/>
      <c r="C3" s="4"/>
      <c r="D3" s="4"/>
      <c r="E3" s="4"/>
      <c r="F3" s="4"/>
      <c r="G3" s="4"/>
      <c r="H3" s="4"/>
    </row>
    <row r="4" spans="1:8" ht="45" customHeight="1" x14ac:dyDescent="0.2">
      <c r="A4" s="35" t="s">
        <v>22</v>
      </c>
      <c r="B4" s="35"/>
      <c r="C4" s="35"/>
      <c r="D4" s="35"/>
      <c r="E4" s="35"/>
      <c r="F4" s="35"/>
      <c r="G4" s="35"/>
    </row>
    <row r="5" spans="1:8" ht="26.25" customHeight="1" x14ac:dyDescent="0.2">
      <c r="A5" s="25" t="s">
        <v>0</v>
      </c>
      <c r="B5" s="25"/>
      <c r="C5" s="5" t="s">
        <v>19</v>
      </c>
      <c r="D5" s="25" t="s">
        <v>27</v>
      </c>
      <c r="E5" s="25"/>
      <c r="F5" s="25"/>
      <c r="G5" s="25"/>
    </row>
    <row r="6" spans="1:8" ht="26.25" customHeight="1" x14ac:dyDescent="0.2">
      <c r="A6" s="25" t="s">
        <v>1</v>
      </c>
      <c r="B6" s="25"/>
      <c r="C6" s="6" t="s">
        <v>19</v>
      </c>
      <c r="D6" s="26" t="s">
        <v>28</v>
      </c>
      <c r="E6" s="26"/>
      <c r="F6" s="26"/>
      <c r="G6" s="26"/>
    </row>
    <row r="7" spans="1:8" ht="26.25" customHeight="1" x14ac:dyDescent="0.2">
      <c r="A7" s="25" t="s">
        <v>25</v>
      </c>
      <c r="B7" s="25"/>
      <c r="C7" s="5" t="s">
        <v>19</v>
      </c>
      <c r="D7" s="25" t="s">
        <v>29</v>
      </c>
      <c r="E7" s="25"/>
      <c r="F7" s="25"/>
      <c r="G7" s="25"/>
    </row>
    <row r="8" spans="1:8" ht="26.25" customHeight="1" x14ac:dyDescent="0.2">
      <c r="A8" s="25" t="s">
        <v>26</v>
      </c>
      <c r="B8" s="25"/>
      <c r="C8" s="5" t="s">
        <v>19</v>
      </c>
      <c r="D8" s="25" t="s">
        <v>30</v>
      </c>
      <c r="E8" s="25"/>
      <c r="F8" s="25"/>
      <c r="G8" s="25"/>
    </row>
    <row r="9" spans="1:8" ht="26.25" customHeight="1" x14ac:dyDescent="0.2">
      <c r="A9" s="25" t="s">
        <v>2</v>
      </c>
      <c r="B9" s="25"/>
      <c r="C9" s="5" t="s">
        <v>19</v>
      </c>
      <c r="D9" s="25">
        <v>4</v>
      </c>
      <c r="E9" s="25"/>
      <c r="F9" s="25"/>
      <c r="G9" s="25"/>
    </row>
    <row r="10" spans="1:8" ht="26.25" customHeight="1" x14ac:dyDescent="0.2">
      <c r="A10" s="25" t="s">
        <v>3</v>
      </c>
      <c r="B10" s="25"/>
      <c r="C10" s="5" t="s">
        <v>19</v>
      </c>
      <c r="D10" s="25">
        <v>1</v>
      </c>
      <c r="E10" s="25"/>
      <c r="F10" s="25"/>
      <c r="G10" s="25"/>
    </row>
    <row r="11" spans="1:8" ht="26.25" customHeight="1" x14ac:dyDescent="0.2">
      <c r="A11" s="25" t="s">
        <v>4</v>
      </c>
      <c r="B11" s="25"/>
      <c r="C11" s="7" t="s">
        <v>19</v>
      </c>
      <c r="D11" s="33">
        <v>43480</v>
      </c>
      <c r="E11" s="25"/>
      <c r="F11" s="25"/>
      <c r="G11" s="25"/>
    </row>
    <row r="12" spans="1:8" ht="26.25" customHeight="1" x14ac:dyDescent="0.2">
      <c r="A12" s="25" t="s">
        <v>23</v>
      </c>
      <c r="B12" s="25"/>
      <c r="C12" s="8" t="s">
        <v>19</v>
      </c>
      <c r="D12" s="26">
        <v>416</v>
      </c>
      <c r="E12" s="26"/>
      <c r="F12" s="26"/>
      <c r="G12" s="26"/>
    </row>
    <row r="13" spans="1:8" ht="26.25" customHeight="1" x14ac:dyDescent="0.2">
      <c r="A13" s="21" t="s">
        <v>60</v>
      </c>
      <c r="B13" s="21"/>
      <c r="C13" s="21" t="s">
        <v>61</v>
      </c>
      <c r="D13" s="21"/>
      <c r="E13" s="21"/>
      <c r="F13" s="40" t="s">
        <v>62</v>
      </c>
      <c r="G13" s="40"/>
    </row>
    <row r="14" spans="1:8" ht="26.25" customHeight="1" x14ac:dyDescent="0.2">
      <c r="A14" s="31">
        <v>43486</v>
      </c>
      <c r="B14" s="32"/>
      <c r="C14" s="32" t="s">
        <v>31</v>
      </c>
      <c r="D14" s="32"/>
      <c r="E14" s="32"/>
      <c r="F14" s="34">
        <v>0.58333333333333337</v>
      </c>
      <c r="G14" s="32"/>
    </row>
    <row r="15" spans="1:8" x14ac:dyDescent="0.2">
      <c r="A15" s="27" t="s">
        <v>53</v>
      </c>
      <c r="B15" s="27"/>
      <c r="C15" s="27"/>
      <c r="D15" s="27"/>
      <c r="E15" s="27"/>
      <c r="F15" s="27"/>
      <c r="G15" s="27"/>
    </row>
    <row r="16" spans="1:8" ht="12.75" customHeight="1" x14ac:dyDescent="0.2">
      <c r="A16" s="36" t="s">
        <v>13</v>
      </c>
      <c r="B16" s="37" t="s">
        <v>14</v>
      </c>
      <c r="C16" s="37" t="s">
        <v>5</v>
      </c>
      <c r="D16" s="37"/>
      <c r="E16" s="37" t="s">
        <v>15</v>
      </c>
      <c r="F16" s="37"/>
      <c r="G16" s="36" t="s">
        <v>24</v>
      </c>
      <c r="H16" s="36" t="s">
        <v>63</v>
      </c>
    </row>
    <row r="17" spans="1:8" x14ac:dyDescent="0.2">
      <c r="A17" s="36"/>
      <c r="B17" s="37"/>
      <c r="C17" s="37"/>
      <c r="D17" s="37"/>
      <c r="E17" s="37"/>
      <c r="F17" s="37"/>
      <c r="G17" s="37"/>
      <c r="H17" s="37"/>
    </row>
    <row r="18" spans="1:8" ht="45" x14ac:dyDescent="0.2">
      <c r="A18" s="36"/>
      <c r="B18" s="37"/>
      <c r="C18" s="38" t="s">
        <v>16</v>
      </c>
      <c r="D18" s="39" t="s">
        <v>17</v>
      </c>
      <c r="E18" s="38" t="s">
        <v>6</v>
      </c>
      <c r="F18" s="39" t="s">
        <v>18</v>
      </c>
      <c r="G18" s="37"/>
      <c r="H18" s="37"/>
    </row>
    <row r="19" spans="1:8" ht="15" x14ac:dyDescent="0.25">
      <c r="A19" s="43">
        <v>1</v>
      </c>
      <c r="B19" s="44" t="s">
        <v>32</v>
      </c>
      <c r="C19" s="45">
        <v>88.714380000000006</v>
      </c>
      <c r="D19" s="46">
        <f>0.6*C19</f>
        <v>53.228628</v>
      </c>
      <c r="E19" s="45">
        <v>95</v>
      </c>
      <c r="F19" s="46">
        <f>0.4*E19</f>
        <v>38</v>
      </c>
      <c r="G19" s="47">
        <f>SUM(D19,F19)</f>
        <v>91.228628</v>
      </c>
      <c r="H19" s="48" t="s">
        <v>64</v>
      </c>
    </row>
    <row r="20" spans="1:8" ht="15" x14ac:dyDescent="0.25">
      <c r="A20" s="43">
        <v>2</v>
      </c>
      <c r="B20" s="44" t="s">
        <v>33</v>
      </c>
      <c r="C20" s="45">
        <v>89.706450000000004</v>
      </c>
      <c r="D20" s="46">
        <f t="shared" ref="D20:D37" si="0">0.6*C20</f>
        <v>53.823869999999999</v>
      </c>
      <c r="E20" s="45">
        <v>83.75</v>
      </c>
      <c r="F20" s="46">
        <f t="shared" ref="F20:F37" si="1">0.4*E20</f>
        <v>33.5</v>
      </c>
      <c r="G20" s="47">
        <f t="shared" ref="G20:H37" si="2">SUM(D20,F20)</f>
        <v>87.323869999999999</v>
      </c>
      <c r="H20" s="48" t="s">
        <v>64</v>
      </c>
    </row>
    <row r="21" spans="1:8" ht="15" x14ac:dyDescent="0.25">
      <c r="A21" s="43">
        <v>3</v>
      </c>
      <c r="B21" s="44" t="s">
        <v>34</v>
      </c>
      <c r="C21" s="45">
        <v>87.130690000000001</v>
      </c>
      <c r="D21" s="46">
        <f t="shared" si="0"/>
        <v>52.278413999999998</v>
      </c>
      <c r="E21" s="45">
        <v>83.75</v>
      </c>
      <c r="F21" s="46">
        <f t="shared" si="1"/>
        <v>33.5</v>
      </c>
      <c r="G21" s="47">
        <f t="shared" si="2"/>
        <v>85.778413999999998</v>
      </c>
      <c r="H21" s="48" t="s">
        <v>64</v>
      </c>
    </row>
    <row r="22" spans="1:8" ht="15" x14ac:dyDescent="0.25">
      <c r="A22" s="43">
        <v>4</v>
      </c>
      <c r="B22" s="44" t="s">
        <v>35</v>
      </c>
      <c r="C22" s="45">
        <v>94.534319999999994</v>
      </c>
      <c r="D22" s="46">
        <f t="shared" si="0"/>
        <v>56.720591999999996</v>
      </c>
      <c r="E22" s="45">
        <v>72.5</v>
      </c>
      <c r="F22" s="46">
        <f t="shared" si="1"/>
        <v>29</v>
      </c>
      <c r="G22" s="47">
        <f t="shared" si="2"/>
        <v>85.720591999999996</v>
      </c>
      <c r="H22" s="48" t="s">
        <v>64</v>
      </c>
    </row>
    <row r="23" spans="1:8" ht="15" x14ac:dyDescent="0.25">
      <c r="A23" s="43">
        <v>5</v>
      </c>
      <c r="B23" s="44" t="s">
        <v>36</v>
      </c>
      <c r="C23" s="45">
        <v>85.742019999999997</v>
      </c>
      <c r="D23" s="46">
        <f t="shared" si="0"/>
        <v>51.445211999999998</v>
      </c>
      <c r="E23" s="45">
        <v>85</v>
      </c>
      <c r="F23" s="46">
        <f t="shared" si="1"/>
        <v>34</v>
      </c>
      <c r="G23" s="47">
        <f t="shared" si="2"/>
        <v>85.445211999999998</v>
      </c>
      <c r="H23" s="48" t="s">
        <v>64</v>
      </c>
    </row>
    <row r="24" spans="1:8" ht="15" x14ac:dyDescent="0.25">
      <c r="A24" s="43">
        <v>6</v>
      </c>
      <c r="B24" s="44" t="s">
        <v>38</v>
      </c>
      <c r="C24" s="45">
        <v>88.414649999999995</v>
      </c>
      <c r="D24" s="46">
        <f t="shared" ref="D24" si="3">0.6*C24</f>
        <v>53.048789999999997</v>
      </c>
      <c r="E24" s="45">
        <v>71.25</v>
      </c>
      <c r="F24" s="46">
        <f t="shared" ref="F24" si="4">0.4*E24</f>
        <v>28.5</v>
      </c>
      <c r="G24" s="47">
        <f t="shared" ref="G24:H24" si="5">SUM(D24,F24)</f>
        <v>81.548789999999997</v>
      </c>
      <c r="H24" s="48" t="s">
        <v>64</v>
      </c>
    </row>
    <row r="25" spans="1:8" ht="15" x14ac:dyDescent="0.25">
      <c r="A25" s="43">
        <v>7</v>
      </c>
      <c r="B25" s="49" t="s">
        <v>52</v>
      </c>
      <c r="C25" s="50">
        <v>80.671369999999996</v>
      </c>
      <c r="D25" s="46">
        <f t="shared" si="0"/>
        <v>48.402821999999993</v>
      </c>
      <c r="E25" s="45">
        <v>80</v>
      </c>
      <c r="F25" s="46">
        <f t="shared" si="1"/>
        <v>32</v>
      </c>
      <c r="G25" s="47">
        <f t="shared" si="2"/>
        <v>80.402821999999986</v>
      </c>
      <c r="H25" s="48" t="s">
        <v>64</v>
      </c>
    </row>
    <row r="26" spans="1:8" ht="15" x14ac:dyDescent="0.25">
      <c r="A26" s="43">
        <v>8</v>
      </c>
      <c r="B26" s="44" t="s">
        <v>39</v>
      </c>
      <c r="C26" s="45">
        <v>76.673940000000002</v>
      </c>
      <c r="D26" s="46">
        <f t="shared" ref="D26:D29" si="6">0.6*C26</f>
        <v>46.004364000000002</v>
      </c>
      <c r="E26" s="45">
        <v>82.5</v>
      </c>
      <c r="F26" s="46">
        <f t="shared" ref="F26:F29" si="7">0.4*E26</f>
        <v>33</v>
      </c>
      <c r="G26" s="47">
        <f t="shared" ref="G26:H29" si="8">SUM(D26,F26)</f>
        <v>79.00436400000001</v>
      </c>
      <c r="H26" s="48" t="s">
        <v>64</v>
      </c>
    </row>
    <row r="27" spans="1:8" ht="15" x14ac:dyDescent="0.25">
      <c r="A27" s="43">
        <v>9</v>
      </c>
      <c r="B27" s="44" t="s">
        <v>40</v>
      </c>
      <c r="C27" s="45">
        <v>81.693219999999997</v>
      </c>
      <c r="D27" s="46">
        <f t="shared" si="6"/>
        <v>49.015931999999999</v>
      </c>
      <c r="E27" s="45">
        <v>73.75</v>
      </c>
      <c r="F27" s="46">
        <f t="shared" si="7"/>
        <v>29.5</v>
      </c>
      <c r="G27" s="47">
        <f t="shared" si="8"/>
        <v>78.515931999999992</v>
      </c>
      <c r="H27" s="48" t="s">
        <v>64</v>
      </c>
    </row>
    <row r="28" spans="1:8" ht="15" x14ac:dyDescent="0.25">
      <c r="A28" s="43">
        <v>10</v>
      </c>
      <c r="B28" s="44" t="s">
        <v>41</v>
      </c>
      <c r="C28" s="45">
        <v>90.422650000000004</v>
      </c>
      <c r="D28" s="46">
        <f t="shared" si="6"/>
        <v>54.253590000000003</v>
      </c>
      <c r="E28" s="45">
        <v>58.75</v>
      </c>
      <c r="F28" s="46">
        <f t="shared" si="7"/>
        <v>23.5</v>
      </c>
      <c r="G28" s="47">
        <f t="shared" si="8"/>
        <v>77.753590000000003</v>
      </c>
      <c r="H28" s="48" t="s">
        <v>64</v>
      </c>
    </row>
    <row r="29" spans="1:8" ht="15" x14ac:dyDescent="0.25">
      <c r="A29" s="10">
        <v>11</v>
      </c>
      <c r="B29" s="11" t="s">
        <v>42</v>
      </c>
      <c r="C29" s="12">
        <v>80.750789999999995</v>
      </c>
      <c r="D29" s="13">
        <f t="shared" si="6"/>
        <v>48.450473999999993</v>
      </c>
      <c r="E29" s="12">
        <v>70</v>
      </c>
      <c r="F29" s="13">
        <f t="shared" si="7"/>
        <v>28</v>
      </c>
      <c r="G29" s="14">
        <f t="shared" si="8"/>
        <v>76.450473999999986</v>
      </c>
      <c r="H29" s="41" t="s">
        <v>65</v>
      </c>
    </row>
    <row r="30" spans="1:8" ht="15" x14ac:dyDescent="0.25">
      <c r="A30" s="10">
        <v>12</v>
      </c>
      <c r="B30" s="11" t="s">
        <v>44</v>
      </c>
      <c r="C30" s="12">
        <v>86.635810000000006</v>
      </c>
      <c r="D30" s="13">
        <f t="shared" si="0"/>
        <v>51.981486000000004</v>
      </c>
      <c r="E30" s="12">
        <v>51.25</v>
      </c>
      <c r="F30" s="13">
        <f t="shared" si="1"/>
        <v>20.5</v>
      </c>
      <c r="G30" s="14">
        <f t="shared" si="2"/>
        <v>72.481486000000004</v>
      </c>
      <c r="H30" s="41" t="s">
        <v>65</v>
      </c>
    </row>
    <row r="31" spans="1:8" ht="15" x14ac:dyDescent="0.25">
      <c r="A31" s="10">
        <v>13</v>
      </c>
      <c r="B31" s="11" t="s">
        <v>45</v>
      </c>
      <c r="C31" s="12">
        <v>71.033860000000004</v>
      </c>
      <c r="D31" s="13">
        <f t="shared" si="0"/>
        <v>42.620316000000003</v>
      </c>
      <c r="E31" s="12">
        <v>72.5</v>
      </c>
      <c r="F31" s="13">
        <f t="shared" si="1"/>
        <v>29</v>
      </c>
      <c r="G31" s="14">
        <f t="shared" si="2"/>
        <v>71.620316000000003</v>
      </c>
      <c r="H31" s="41" t="s">
        <v>65</v>
      </c>
    </row>
    <row r="32" spans="1:8" ht="15" x14ac:dyDescent="0.25">
      <c r="A32" s="10">
        <v>14</v>
      </c>
      <c r="B32" s="11" t="s">
        <v>46</v>
      </c>
      <c r="C32" s="12">
        <v>77.484880000000004</v>
      </c>
      <c r="D32" s="13">
        <f t="shared" si="0"/>
        <v>46.490928000000004</v>
      </c>
      <c r="E32" s="12">
        <v>62.5</v>
      </c>
      <c r="F32" s="13">
        <f t="shared" si="1"/>
        <v>25</v>
      </c>
      <c r="G32" s="14">
        <f t="shared" si="2"/>
        <v>71.490927999999997</v>
      </c>
      <c r="H32" s="41" t="s">
        <v>65</v>
      </c>
    </row>
    <row r="33" spans="1:8" ht="15" x14ac:dyDescent="0.25">
      <c r="A33" s="10">
        <v>15</v>
      </c>
      <c r="B33" s="11" t="s">
        <v>47</v>
      </c>
      <c r="C33" s="12">
        <v>73.039609999999996</v>
      </c>
      <c r="D33" s="13">
        <f t="shared" si="0"/>
        <v>43.823765999999999</v>
      </c>
      <c r="E33" s="12">
        <v>67.5</v>
      </c>
      <c r="F33" s="13">
        <f t="shared" si="1"/>
        <v>27</v>
      </c>
      <c r="G33" s="14">
        <f t="shared" si="2"/>
        <v>70.823766000000006</v>
      </c>
      <c r="H33" s="41" t="s">
        <v>65</v>
      </c>
    </row>
    <row r="34" spans="1:8" ht="15" x14ac:dyDescent="0.25">
      <c r="A34" s="10">
        <v>16</v>
      </c>
      <c r="B34" s="11" t="s">
        <v>48</v>
      </c>
      <c r="C34" s="12">
        <v>72.427869999999999</v>
      </c>
      <c r="D34" s="13">
        <f t="shared" si="0"/>
        <v>43.456721999999999</v>
      </c>
      <c r="E34" s="12">
        <v>62.5</v>
      </c>
      <c r="F34" s="13">
        <f t="shared" si="1"/>
        <v>25</v>
      </c>
      <c r="G34" s="14">
        <f t="shared" si="2"/>
        <v>68.456721999999999</v>
      </c>
      <c r="H34" s="41" t="s">
        <v>65</v>
      </c>
    </row>
    <row r="35" spans="1:8" ht="15" x14ac:dyDescent="0.25">
      <c r="A35" s="10">
        <v>17</v>
      </c>
      <c r="B35" s="11" t="s">
        <v>49</v>
      </c>
      <c r="C35" s="12">
        <v>75.244190000000003</v>
      </c>
      <c r="D35" s="13">
        <f t="shared" si="0"/>
        <v>45.146514000000003</v>
      </c>
      <c r="E35" s="12">
        <v>56.25</v>
      </c>
      <c r="F35" s="13">
        <f t="shared" si="1"/>
        <v>22.5</v>
      </c>
      <c r="G35" s="14">
        <f t="shared" si="2"/>
        <v>67.646513999999996</v>
      </c>
      <c r="H35" s="41" t="s">
        <v>65</v>
      </c>
    </row>
    <row r="36" spans="1:8" ht="15" x14ac:dyDescent="0.25">
      <c r="A36" s="10">
        <v>18</v>
      </c>
      <c r="B36" s="11" t="s">
        <v>50</v>
      </c>
      <c r="C36" s="12">
        <v>75.282600000000002</v>
      </c>
      <c r="D36" s="13">
        <f t="shared" si="0"/>
        <v>45.169559999999997</v>
      </c>
      <c r="E36" s="12">
        <v>50</v>
      </c>
      <c r="F36" s="13">
        <f t="shared" si="1"/>
        <v>20</v>
      </c>
      <c r="G36" s="14">
        <f t="shared" si="2"/>
        <v>65.16955999999999</v>
      </c>
      <c r="H36" s="41" t="s">
        <v>65</v>
      </c>
    </row>
    <row r="37" spans="1:8" ht="15" x14ac:dyDescent="0.25">
      <c r="A37" s="10">
        <v>19</v>
      </c>
      <c r="B37" s="15" t="s">
        <v>37</v>
      </c>
      <c r="C37" s="16">
        <v>85.460899999999995</v>
      </c>
      <c r="D37" s="17">
        <f t="shared" si="0"/>
        <v>51.276539999999997</v>
      </c>
      <c r="E37" s="16">
        <v>76.25</v>
      </c>
      <c r="F37" s="17">
        <f t="shared" si="1"/>
        <v>30.5</v>
      </c>
      <c r="G37" s="14">
        <f t="shared" si="2"/>
        <v>81.776539999999997</v>
      </c>
      <c r="H37" s="42" t="s">
        <v>54</v>
      </c>
    </row>
    <row r="38" spans="1:8" ht="15" x14ac:dyDescent="0.25">
      <c r="A38" s="10">
        <v>20</v>
      </c>
      <c r="B38" s="15" t="s">
        <v>43</v>
      </c>
      <c r="C38" s="16">
        <v>85.957099999999997</v>
      </c>
      <c r="D38" s="17">
        <f t="shared" ref="D38" si="9">0.6*C38</f>
        <v>51.574259999999995</v>
      </c>
      <c r="E38" s="16">
        <v>56.25</v>
      </c>
      <c r="F38" s="17">
        <f t="shared" ref="F38" si="10">0.4*E38</f>
        <v>22.5</v>
      </c>
      <c r="G38" s="14">
        <f t="shared" ref="G38:G39" si="11">SUM(D38,F38)</f>
        <v>74.074259999999995</v>
      </c>
      <c r="H38" s="42" t="s">
        <v>54</v>
      </c>
    </row>
    <row r="39" spans="1:8" ht="15" x14ac:dyDescent="0.25">
      <c r="A39" s="10">
        <v>21</v>
      </c>
      <c r="B39" s="15" t="s">
        <v>51</v>
      </c>
      <c r="C39" s="16">
        <v>73.323210000000003</v>
      </c>
      <c r="D39" s="17">
        <f t="shared" ref="D39" si="12">0.6*C39</f>
        <v>43.993926000000002</v>
      </c>
      <c r="E39" s="16">
        <v>22.5</v>
      </c>
      <c r="F39" s="17">
        <f t="shared" ref="F39" si="13">0.4*E39</f>
        <v>9</v>
      </c>
      <c r="G39" s="14">
        <f t="shared" si="11"/>
        <v>52.993926000000002</v>
      </c>
      <c r="H39" s="42" t="s">
        <v>55</v>
      </c>
    </row>
    <row r="40" spans="1:8" ht="15" x14ac:dyDescent="0.2">
      <c r="A40" s="18"/>
      <c r="B40" s="18"/>
      <c r="C40" s="18"/>
      <c r="D40" s="18"/>
      <c r="E40" s="18"/>
      <c r="F40" s="18"/>
      <c r="G40" s="18"/>
      <c r="H40" s="18"/>
    </row>
    <row r="41" spans="1:8" ht="32.25" customHeight="1" x14ac:dyDescent="0.2">
      <c r="A41" s="9" t="s">
        <v>56</v>
      </c>
      <c r="B41" s="28" t="s">
        <v>59</v>
      </c>
      <c r="C41" s="29"/>
      <c r="D41" s="29"/>
      <c r="E41" s="29"/>
      <c r="F41" s="29"/>
      <c r="G41" s="29"/>
    </row>
    <row r="42" spans="1:8" ht="31.5" customHeight="1" x14ac:dyDescent="0.2">
      <c r="A42" s="9" t="s">
        <v>57</v>
      </c>
      <c r="B42" s="30" t="s">
        <v>58</v>
      </c>
      <c r="C42" s="20"/>
      <c r="D42" s="20"/>
      <c r="E42" s="20"/>
      <c r="F42" s="20"/>
      <c r="G42" s="20"/>
    </row>
    <row r="43" spans="1:8" x14ac:dyDescent="0.2">
      <c r="A43" s="23" t="s">
        <v>7</v>
      </c>
      <c r="B43" s="23"/>
      <c r="C43" s="23"/>
      <c r="D43" s="23"/>
      <c r="E43" s="23"/>
      <c r="F43" s="23"/>
      <c r="G43" s="23"/>
    </row>
    <row r="44" spans="1:8" x14ac:dyDescent="0.2">
      <c r="A44" s="2"/>
      <c r="B44" s="2"/>
      <c r="C44" s="2"/>
      <c r="D44" s="2"/>
      <c r="E44" s="2"/>
      <c r="F44" s="2"/>
      <c r="G44" s="2"/>
      <c r="H44" s="2"/>
    </row>
    <row r="45" spans="1:8" x14ac:dyDescent="0.2">
      <c r="A45" s="2"/>
      <c r="B45" s="2"/>
      <c r="C45" s="2"/>
      <c r="D45" s="2"/>
      <c r="E45" s="2"/>
      <c r="F45" s="2"/>
      <c r="G45" s="2"/>
      <c r="H45" s="2"/>
    </row>
    <row r="46" spans="1:8" x14ac:dyDescent="0.2">
      <c r="A46" s="2"/>
      <c r="B46" s="2"/>
      <c r="C46" s="2"/>
      <c r="D46" s="2"/>
      <c r="E46" s="2"/>
      <c r="F46" s="2"/>
      <c r="G46" s="2"/>
      <c r="H46" s="2"/>
    </row>
    <row r="47" spans="1:8" x14ac:dyDescent="0.2">
      <c r="A47" s="19" t="s">
        <v>8</v>
      </c>
      <c r="B47" s="19"/>
      <c r="C47" s="19" t="s">
        <v>9</v>
      </c>
      <c r="D47" s="19"/>
      <c r="E47" s="19"/>
      <c r="F47" s="19" t="s">
        <v>8</v>
      </c>
      <c r="G47" s="19"/>
    </row>
    <row r="48" spans="1:8" x14ac:dyDescent="0.2">
      <c r="A48" s="19" t="s">
        <v>10</v>
      </c>
      <c r="B48" s="19"/>
      <c r="C48" s="19" t="s">
        <v>11</v>
      </c>
      <c r="D48" s="19"/>
      <c r="E48" s="19"/>
      <c r="F48" s="19" t="s">
        <v>12</v>
      </c>
      <c r="G48" s="19"/>
    </row>
    <row r="49" spans="1:8" x14ac:dyDescent="0.2">
      <c r="A49" s="19"/>
      <c r="B49" s="19"/>
      <c r="C49" s="19"/>
      <c r="D49" s="19"/>
      <c r="E49" s="19"/>
      <c r="F49" s="19"/>
      <c r="G49" s="19"/>
    </row>
    <row r="50" spans="1:8" x14ac:dyDescent="0.2">
      <c r="A50" s="3"/>
      <c r="B50" s="3"/>
      <c r="C50" s="3"/>
      <c r="D50" s="3"/>
      <c r="E50" s="2"/>
      <c r="F50" s="2"/>
      <c r="G50" s="2"/>
      <c r="H50" s="2"/>
    </row>
    <row r="51" spans="1:8" x14ac:dyDescent="0.2">
      <c r="A51" s="2"/>
      <c r="B51" s="2"/>
      <c r="C51" s="2"/>
      <c r="D51" s="2"/>
      <c r="E51" s="2"/>
      <c r="F51" s="2"/>
      <c r="G51" s="2"/>
      <c r="H51" s="2"/>
    </row>
    <row r="52" spans="1:8" x14ac:dyDescent="0.2">
      <c r="A52" s="22"/>
      <c r="B52" s="22"/>
      <c r="C52" s="22"/>
      <c r="D52" s="22"/>
      <c r="E52" s="22"/>
      <c r="F52" s="22"/>
      <c r="G52" s="22"/>
    </row>
    <row r="53" spans="1:8" x14ac:dyDescent="0.2">
      <c r="A53" s="20"/>
      <c r="B53" s="20"/>
      <c r="C53" s="20"/>
      <c r="D53" s="20"/>
      <c r="E53" s="20"/>
      <c r="F53" s="20"/>
      <c r="G53" s="20"/>
    </row>
  </sheetData>
  <mergeCells count="46">
    <mergeCell ref="H16:H18"/>
    <mergeCell ref="B41:G41"/>
    <mergeCell ref="B42:G42"/>
    <mergeCell ref="A14:B14"/>
    <mergeCell ref="A4:G4"/>
    <mergeCell ref="A10:B10"/>
    <mergeCell ref="C14:E14"/>
    <mergeCell ref="D7:G7"/>
    <mergeCell ref="A12:B12"/>
    <mergeCell ref="D9:G9"/>
    <mergeCell ref="D10:G10"/>
    <mergeCell ref="D8:G8"/>
    <mergeCell ref="D11:G11"/>
    <mergeCell ref="D12:G12"/>
    <mergeCell ref="F14:G14"/>
    <mergeCell ref="A1:G1"/>
    <mergeCell ref="A2:G2"/>
    <mergeCell ref="A16:A18"/>
    <mergeCell ref="B16:B18"/>
    <mergeCell ref="C16:D17"/>
    <mergeCell ref="A5:B5"/>
    <mergeCell ref="A6:B6"/>
    <mergeCell ref="A11:B11"/>
    <mergeCell ref="A7:B7"/>
    <mergeCell ref="D5:G5"/>
    <mergeCell ref="D6:G6"/>
    <mergeCell ref="E16:F17"/>
    <mergeCell ref="A15:G15"/>
    <mergeCell ref="A8:B8"/>
    <mergeCell ref="A9:B9"/>
    <mergeCell ref="C49:E49"/>
    <mergeCell ref="F49:G49"/>
    <mergeCell ref="A53:G53"/>
    <mergeCell ref="A13:B13"/>
    <mergeCell ref="F48:G48"/>
    <mergeCell ref="G16:G18"/>
    <mergeCell ref="A52:G52"/>
    <mergeCell ref="A47:B47"/>
    <mergeCell ref="A48:B48"/>
    <mergeCell ref="F47:G47"/>
    <mergeCell ref="C47:E47"/>
    <mergeCell ref="A49:B49"/>
    <mergeCell ref="C48:E48"/>
    <mergeCell ref="A43:G43"/>
    <mergeCell ref="C13:E13"/>
    <mergeCell ref="F13:G13"/>
  </mergeCells>
  <phoneticPr fontId="20" type="noConversion"/>
  <pageMargins left="0.39" right="0.19" top="0.67" bottom="0.44" header="0.28000000000000003" footer="0.25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Ön Değerlendirme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Rize Üniversitesi</dc:creator>
  <cp:lastModifiedBy>Windows Kullanıcısı</cp:lastModifiedBy>
  <cp:lastPrinted>2019-01-14T11:06:35Z</cp:lastPrinted>
  <dcterms:created xsi:type="dcterms:W3CDTF">2008-10-15T07:57:41Z</dcterms:created>
  <dcterms:modified xsi:type="dcterms:W3CDTF">2019-01-15T12:08:11Z</dcterms:modified>
</cp:coreProperties>
</file>